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procreditbank.ge\Storage\Users Disk\00 Head Office\Risk Management Department\ESG risks\დანართები\"/>
    </mc:Choice>
  </mc:AlternateContent>
  <xr:revisionPtr revIDLastSave="0" documentId="13_ncr:1_{88050152-178F-40DA-9AB4-188F51FB83E5}" xr6:coauthVersionLast="47" xr6:coauthVersionMax="47" xr10:uidLastSave="{00000000-0000-0000-0000-000000000000}"/>
  <bookViews>
    <workbookView xWindow="-120" yWindow="-120" windowWidth="29040" windowHeight="15720" tabRatio="876" activeTab="3" xr2:uid="{00000000-000D-0000-FFFF-FFFF00000000}"/>
  </bookViews>
  <sheets>
    <sheet name="Note" sheetId="7" r:id="rId1"/>
    <sheet name="1. Governance" sheetId="2" r:id="rId2"/>
    <sheet name="2. Strategy" sheetId="14" r:id="rId3"/>
    <sheet name="3. Risk Management" sheetId="15" r:id="rId4"/>
    <sheet name="4.a Metrics&amp;Targets-KPIs" sheetId="6" r:id="rId5"/>
    <sheet name="4.b Metrics&amp;Targets-Trans.Risk" sheetId="8" r:id="rId6"/>
    <sheet name="4.c Metrics&amp;Targets-Phys.Risk" sheetId="17" r:id="rId7"/>
    <sheet name="Scores" sheetId="16" r:id="rId8"/>
  </sheets>
  <definedNames>
    <definedName name="_xlnm._FilterDatabase" localSheetId="4" hidden="1">'4.a Metrics&amp;Targets-KPIs'!$B$6:$H$72</definedName>
    <definedName name="_xlnm._FilterDatabase" localSheetId="5" hidden="1">'4.b Metrics&amp;Targets-Trans.Risk'!$A$9:$Q$9</definedName>
    <definedName name="_xlnm._FilterDatabase" localSheetId="6" hidden="1">'4.c Metrics&amp;Targets-Phys.Risk'!$A$10:$AE$76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6" i="17" l="1"/>
  <c r="G76" i="17"/>
  <c r="H76" i="17"/>
  <c r="I76" i="17"/>
  <c r="J76" i="17"/>
  <c r="K76" i="17"/>
  <c r="L76" i="17"/>
  <c r="M76" i="17"/>
  <c r="N76" i="17"/>
  <c r="O76" i="17"/>
  <c r="P76" i="17"/>
  <c r="Q76" i="17"/>
  <c r="R76" i="17"/>
  <c r="S76" i="17"/>
  <c r="T76" i="17"/>
  <c r="U76" i="17"/>
  <c r="V76" i="17"/>
  <c r="W76" i="17"/>
  <c r="Y76" i="17"/>
  <c r="Z76" i="17"/>
  <c r="AA76" i="17"/>
  <c r="AB76" i="17"/>
  <c r="AC76" i="17"/>
  <c r="E76" i="17" l="1"/>
  <c r="X13" i="17" l="1"/>
  <c r="G33" i="8"/>
  <c r="X72" i="17" l="1"/>
  <c r="X52" i="17"/>
  <c r="X32" i="17"/>
  <c r="X12" i="17"/>
  <c r="X71" i="17"/>
  <c r="X51" i="17"/>
  <c r="X31" i="17"/>
  <c r="X11" i="17"/>
  <c r="X70" i="17"/>
  <c r="X50" i="17"/>
  <c r="X30" i="17"/>
  <c r="X69" i="17"/>
  <c r="X49" i="17"/>
  <c r="X29" i="17"/>
  <c r="X48" i="17"/>
  <c r="X67" i="17"/>
  <c r="X47" i="17"/>
  <c r="X46" i="17"/>
  <c r="X65" i="17"/>
  <c r="X44" i="17"/>
  <c r="X63" i="17"/>
  <c r="X62" i="17"/>
  <c r="X61" i="17"/>
  <c r="X41" i="17"/>
  <c r="X21" i="17"/>
  <c r="X60" i="17"/>
  <c r="X40" i="17"/>
  <c r="X20" i="17"/>
  <c r="X58" i="17"/>
  <c r="X68" i="17"/>
  <c r="X28" i="17"/>
  <c r="X27" i="17"/>
  <c r="X66" i="17"/>
  <c r="X26" i="17"/>
  <c r="X45" i="17"/>
  <c r="X25" i="17"/>
  <c r="X64" i="17"/>
  <c r="X24" i="17"/>
  <c r="X43" i="17"/>
  <c r="X23" i="17"/>
  <c r="X42" i="17"/>
  <c r="X22" i="17"/>
  <c r="X59" i="17"/>
  <c r="X39" i="17"/>
  <c r="X19" i="17"/>
  <c r="X38" i="17"/>
  <c r="X18" i="17"/>
  <c r="X57" i="17"/>
  <c r="X37" i="17"/>
  <c r="X17" i="17"/>
  <c r="X56" i="17"/>
  <c r="X36" i="17"/>
  <c r="X16" i="17"/>
  <c r="X75" i="17"/>
  <c r="X55" i="17"/>
  <c r="X35" i="17"/>
  <c r="X15" i="17"/>
  <c r="X74" i="17"/>
  <c r="X54" i="17"/>
  <c r="X34" i="17"/>
  <c r="X14" i="17"/>
  <c r="X73" i="17"/>
  <c r="X53" i="17"/>
  <c r="X33" i="17"/>
  <c r="X76" i="17" l="1"/>
  <c r="G62" i="8"/>
  <c r="G11" i="8" l="1"/>
  <c r="G12" i="8"/>
  <c r="G13" i="8"/>
  <c r="G14" i="8"/>
  <c r="G15" i="8"/>
  <c r="G16" i="8"/>
  <c r="G17" i="8"/>
  <c r="G18" i="8"/>
  <c r="G19" i="8"/>
  <c r="G20" i="8"/>
  <c r="G21" i="8"/>
  <c r="G22" i="8"/>
  <c r="G23" i="8"/>
  <c r="G24" i="8"/>
  <c r="G25" i="8"/>
  <c r="G26" i="8"/>
  <c r="G27" i="8"/>
  <c r="G28" i="8"/>
  <c r="G29" i="8"/>
  <c r="G30" i="8"/>
  <c r="G31" i="8"/>
  <c r="G32"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10" i="8"/>
</calcChain>
</file>

<file path=xl/sharedStrings.xml><?xml version="1.0" encoding="utf-8"?>
<sst xmlns="http://schemas.openxmlformats.org/spreadsheetml/2006/main" count="1309" uniqueCount="1004">
  <si>
    <t>Question</t>
  </si>
  <si>
    <t xml:space="preserve"> &lt;= 5 years</t>
  </si>
  <si>
    <t>&gt; 5 year &lt;= 10 years</t>
  </si>
  <si>
    <t>&gt; 10 year &lt;= 20 years</t>
  </si>
  <si>
    <t>&gt; 20 years</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</si>
  <si>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</si>
  <si>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</si>
  <si>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</si>
  <si>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</si>
  <si>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</si>
  <si>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</si>
  <si>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</si>
  <si>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</si>
  <si>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</si>
  <si>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</si>
  <si>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</si>
  <si>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</si>
  <si>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</si>
  <si>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</si>
  <si>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</si>
  <si>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</si>
  <si>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</si>
  <si>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</si>
  <si>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</si>
  <si>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</si>
  <si>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</si>
  <si>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</si>
  <si>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</si>
  <si>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</si>
  <si>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</si>
  <si>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</si>
  <si>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</si>
  <si>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</si>
  <si>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</si>
  <si>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</si>
  <si>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</si>
  <si>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</si>
  <si>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</si>
  <si>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E - Water supply; sewerage, waste management and remediation activities</t>
  </si>
  <si>
    <t>F - Construction</t>
  </si>
  <si>
    <t>F.41 - Construction of buildings</t>
  </si>
  <si>
    <t>F.42 - Civil engineering</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</si>
  <si>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</si>
  <si>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</si>
  <si>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</si>
  <si>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</si>
  <si>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</si>
  <si>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</si>
  <si>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</si>
  <si>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</si>
  <si>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</si>
  <si>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K - Financial and insurance activities</t>
  </si>
  <si>
    <t>Exposures to other sectors (NACE codes J, M - U)</t>
  </si>
  <si>
    <t>TOTAL</t>
  </si>
  <si>
    <t>KPI</t>
  </si>
  <si>
    <t>Unit of measure</t>
  </si>
  <si>
    <t>Answer</t>
  </si>
  <si>
    <t>Comment</t>
  </si>
  <si>
    <t>Environmental</t>
  </si>
  <si>
    <t>Share of green loans in the total loans issued during the reporting year</t>
  </si>
  <si>
    <t>%</t>
  </si>
  <si>
    <t xml:space="preserve">% </t>
  </si>
  <si>
    <t>Share of green investment securities in total amount of investment securities as of end of reporting year</t>
  </si>
  <si>
    <t>Share of green debt securities in the total debt securities issued during the reporting year</t>
  </si>
  <si>
    <t>Yes/No</t>
  </si>
  <si>
    <t>&lt;20</t>
  </si>
  <si>
    <t>20-30</t>
  </si>
  <si>
    <t>30-40</t>
  </si>
  <si>
    <t>40-50</t>
  </si>
  <si>
    <t>&gt;50</t>
  </si>
  <si>
    <t>GEL</t>
  </si>
  <si>
    <t>Employee turnover rate</t>
  </si>
  <si>
    <t>Days</t>
  </si>
  <si>
    <t>Governance</t>
  </si>
  <si>
    <t>USD</t>
  </si>
  <si>
    <t>EUR</t>
  </si>
  <si>
    <t>Share of social loans in the total loans issued during the reporting year</t>
  </si>
  <si>
    <t>Green Loan Target</t>
  </si>
  <si>
    <t>Name of the Reporting Entity:</t>
  </si>
  <si>
    <t>Date:</t>
  </si>
  <si>
    <t>Financed Emissions Intensity (Scope 3, Category 15)</t>
  </si>
  <si>
    <t>Energy Use &amp; Efficiency</t>
  </si>
  <si>
    <t>Labor Rights</t>
  </si>
  <si>
    <t>Customer Satisfaction and Loyalty</t>
  </si>
  <si>
    <t>Emissions</t>
  </si>
  <si>
    <t>Water Management</t>
  </si>
  <si>
    <t>Waste Management</t>
  </si>
  <si>
    <t>E.1</t>
  </si>
  <si>
    <t>E.22</t>
  </si>
  <si>
    <t>E.2</t>
  </si>
  <si>
    <t>E.3</t>
  </si>
  <si>
    <t>E.4</t>
  </si>
  <si>
    <t>E.5</t>
  </si>
  <si>
    <t>E.6</t>
  </si>
  <si>
    <t>E.7</t>
  </si>
  <si>
    <t>E.8</t>
  </si>
  <si>
    <t>E.9</t>
  </si>
  <si>
    <t>E.10</t>
  </si>
  <si>
    <t>E.11</t>
  </si>
  <si>
    <t>E.12</t>
  </si>
  <si>
    <t>E.13</t>
  </si>
  <si>
    <t>E.14</t>
  </si>
  <si>
    <t>E.15</t>
  </si>
  <si>
    <t>E.16</t>
  </si>
  <si>
    <t>E.17</t>
  </si>
  <si>
    <t>E.18</t>
  </si>
  <si>
    <t>E.19</t>
  </si>
  <si>
    <t>E.20</t>
  </si>
  <si>
    <t>E.21</t>
  </si>
  <si>
    <t>E.23</t>
  </si>
  <si>
    <t>E.24</t>
  </si>
  <si>
    <t>E.25</t>
  </si>
  <si>
    <t>E.26</t>
  </si>
  <si>
    <t>E.27</t>
  </si>
  <si>
    <t>E.28</t>
  </si>
  <si>
    <t>E.29</t>
  </si>
  <si>
    <t>E.30</t>
  </si>
  <si>
    <t>E.31</t>
  </si>
  <si>
    <t>E.32</t>
  </si>
  <si>
    <t>E.33</t>
  </si>
  <si>
    <t>E.34</t>
  </si>
  <si>
    <t>E.35</t>
  </si>
  <si>
    <t>E.36</t>
  </si>
  <si>
    <t>E.37</t>
  </si>
  <si>
    <t>E.38</t>
  </si>
  <si>
    <t>E.39</t>
  </si>
  <si>
    <t>Category</t>
  </si>
  <si>
    <t>#</t>
  </si>
  <si>
    <t>Green Asset Ratio</t>
  </si>
  <si>
    <t>Other currency</t>
  </si>
  <si>
    <t>Gross financed emissions (Scope 3, Category 15)</t>
  </si>
  <si>
    <t>E.40</t>
  </si>
  <si>
    <t>E.41</t>
  </si>
  <si>
    <t>E.42</t>
  </si>
  <si>
    <t>E.43</t>
  </si>
  <si>
    <t>E.44</t>
  </si>
  <si>
    <t>E.45</t>
  </si>
  <si>
    <t>E.46</t>
  </si>
  <si>
    <t>E.47</t>
  </si>
  <si>
    <t>E.48</t>
  </si>
  <si>
    <t>E.49</t>
  </si>
  <si>
    <t>E.50</t>
  </si>
  <si>
    <t>E.51</t>
  </si>
  <si>
    <t>Cubic meters (m³)</t>
  </si>
  <si>
    <t>S.1</t>
  </si>
  <si>
    <t>S.2</t>
  </si>
  <si>
    <t>Social</t>
  </si>
  <si>
    <t>S.3</t>
  </si>
  <si>
    <t>S.4</t>
  </si>
  <si>
    <t>S.5</t>
  </si>
  <si>
    <t>S.6</t>
  </si>
  <si>
    <t>S.7</t>
  </si>
  <si>
    <t>G.1</t>
  </si>
  <si>
    <t>G.2</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</si>
  <si>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</si>
  <si>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</si>
  <si>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</si>
  <si>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</si>
  <si>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</si>
  <si>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</si>
  <si>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</si>
  <si>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</si>
  <si>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</si>
  <si>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</si>
  <si>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</si>
  <si>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</si>
  <si>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</si>
  <si>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</si>
  <si>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</si>
  <si>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</si>
  <si>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</si>
  <si>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</si>
  <si>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</si>
  <si>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</si>
  <si>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</si>
  <si>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</si>
  <si>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</si>
  <si>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</si>
  <si>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</si>
  <si>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</si>
  <si>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Green Financial Products</t>
  </si>
  <si>
    <t>Total Waste Generated</t>
  </si>
  <si>
    <t>Kilograms (kg)</t>
  </si>
  <si>
    <t>Waste Intensity</t>
  </si>
  <si>
    <t>kg per FTE</t>
  </si>
  <si>
    <t>E-Waste Collected</t>
  </si>
  <si>
    <t>E.52</t>
  </si>
  <si>
    <t>E.53</t>
  </si>
  <si>
    <t>S.34</t>
  </si>
  <si>
    <t>S.35</t>
  </si>
  <si>
    <t>S.36</t>
  </si>
  <si>
    <t>S.37</t>
  </si>
  <si>
    <t>S.38</t>
  </si>
  <si>
    <t>S.39</t>
  </si>
  <si>
    <t>S.40</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</si>
  <si>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</si>
  <si>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</si>
  <si>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</si>
  <si>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</si>
  <si>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</si>
  <si>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</si>
  <si>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</si>
  <si>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</si>
  <si>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</si>
  <si>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</si>
  <si>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</si>
  <si>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</si>
  <si>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</si>
  <si>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</si>
  <si>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</si>
  <si>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</si>
  <si>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</si>
  <si>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</si>
  <si>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</si>
  <si>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</si>
  <si>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</si>
  <si>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</si>
  <si>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</si>
  <si>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</si>
  <si>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</si>
  <si>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</si>
  <si>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</si>
  <si>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</si>
  <si>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</si>
  <si>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</si>
  <si>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</si>
  <si>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</si>
  <si>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</si>
  <si>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</si>
  <si>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Ethics &amp; Compliance</t>
  </si>
  <si>
    <t>Risk Management &amp; Controls</t>
  </si>
  <si>
    <t>Cybersecurity policy</t>
  </si>
  <si>
    <t>Sustainability Commitments</t>
  </si>
  <si>
    <t>G.3</t>
  </si>
  <si>
    <t>G.4</t>
  </si>
  <si>
    <t>G.5</t>
  </si>
  <si>
    <t>G.6</t>
  </si>
  <si>
    <t>G.8</t>
  </si>
  <si>
    <t>G.9</t>
  </si>
  <si>
    <t>G.10</t>
  </si>
  <si>
    <t>G.11</t>
  </si>
  <si>
    <t>G.12</t>
  </si>
  <si>
    <t>G.13</t>
  </si>
  <si>
    <t>G.14</t>
  </si>
  <si>
    <t>G.15</t>
  </si>
  <si>
    <t>G.16</t>
  </si>
  <si>
    <t>G.17</t>
  </si>
  <si>
    <t>G.18</t>
  </si>
  <si>
    <t>G.19</t>
  </si>
  <si>
    <t>G.20</t>
  </si>
  <si>
    <t>G.21</t>
  </si>
  <si>
    <t>G.22</t>
  </si>
  <si>
    <t>G.23</t>
  </si>
  <si>
    <t>G.24</t>
  </si>
  <si>
    <t>Nature-related governance preparedness</t>
  </si>
  <si>
    <t>Annual / Biannual / Quarterly</t>
  </si>
  <si>
    <t>Risk Management and Other Environmental Indicators</t>
  </si>
  <si>
    <t xml:space="preserve">Disclosure on Governance </t>
  </si>
  <si>
    <t xml:space="preserve">Disclosure on Strategy </t>
  </si>
  <si>
    <t xml:space="preserve">Disclosure on Risk Management </t>
  </si>
  <si>
    <t>G.7</t>
  </si>
  <si>
    <t>ESG Reporting and Disclosure Template Version 2.0</t>
  </si>
  <si>
    <t>Remuneration Policy</t>
  </si>
  <si>
    <t>Scenario Analysis and Resilience</t>
  </si>
  <si>
    <t>Financial Impact Consideration</t>
  </si>
  <si>
    <t>Counterparty Engagement</t>
  </si>
  <si>
    <t>0 - Not in Place</t>
  </si>
  <si>
    <t>2 - Implemented</t>
  </si>
  <si>
    <t>3 - Advanced</t>
  </si>
  <si>
    <t>Supervisory Board Oversight</t>
  </si>
  <si>
    <t>1 - Partially Implemented</t>
  </si>
  <si>
    <t>Share of green debt securities in the total debt securities outstanding as of end of reporting year (stock)</t>
  </si>
  <si>
    <t>Green NPL Ratio</t>
  </si>
  <si>
    <t>Metric tons of CO2 equivalent (tCO2eq)</t>
  </si>
  <si>
    <t>tCO2eq</t>
  </si>
  <si>
    <t>tCO2eq/₾Mln.</t>
  </si>
  <si>
    <t>Operational Carbon Intensity (Scope 1 &amp; Scope 2)</t>
  </si>
  <si>
    <t>Carbon Footprint</t>
  </si>
  <si>
    <t xml:space="preserve">Energy Consumption Intensity (ECI) </t>
  </si>
  <si>
    <t>E.54</t>
  </si>
  <si>
    <t>E.55</t>
  </si>
  <si>
    <t>E.56</t>
  </si>
  <si>
    <t>E.57</t>
  </si>
  <si>
    <t xml:space="preserve">Total Energy Consumption </t>
  </si>
  <si>
    <t>Energy Efficiency Improvement</t>
  </si>
  <si>
    <t xml:space="preserve">Year-over-year reductions in energy consumption:
EE = (PreviousEnergyPerFTE - CurrentEnergyPerFTE) / PreviousEnergyPerFTE * 100
In the comment section, describe key energy-saving initiatives, technology investments, and efficiency measures (e.g., smart systems). </t>
  </si>
  <si>
    <t>Renewable Energy Share (RES)</t>
  </si>
  <si>
    <t>Water Recycling Rate</t>
  </si>
  <si>
    <t xml:space="preserve"> m³ per FTE</t>
  </si>
  <si>
    <t>kWh per FTE</t>
  </si>
  <si>
    <t xml:space="preserve">Water Efficiency </t>
  </si>
  <si>
    <t>Description &amp; Guidance</t>
  </si>
  <si>
    <t>Paper Use</t>
  </si>
  <si>
    <t>kg</t>
  </si>
  <si>
    <t>Operational Waste Management Initiatives</t>
  </si>
  <si>
    <t>Paper use efficiency measured per full-time employee (FTE):
PI = Total Paper Use / Number of FTEs.
In the comment section, explain trends and paper reduction initiatives.</t>
  </si>
  <si>
    <t>Environmentally Friendly Initiatives</t>
  </si>
  <si>
    <t>E.58</t>
  </si>
  <si>
    <t>E.59</t>
  </si>
  <si>
    <t>Financed Emissions Coverage</t>
  </si>
  <si>
    <t>E.60</t>
  </si>
  <si>
    <t>Social NPL Ratio</t>
  </si>
  <si>
    <t>Share of  social/sustainable/ sustainability-linked investment securities in total amount of investment securities as of end of reporting year</t>
  </si>
  <si>
    <t>Share of  social/sustainable/ sustainability-linked debt securities in the total debt securities issued during the reporting year</t>
  </si>
  <si>
    <t>Share of loans to women entrepreneur in the total loans issued during the reporting year</t>
  </si>
  <si>
    <t>Percentage of female employees in the total workforce as of the end of the reporting year.</t>
  </si>
  <si>
    <t>Female Employees</t>
  </si>
  <si>
    <t>Women in Top Management</t>
  </si>
  <si>
    <t>Women in Middle Management</t>
  </si>
  <si>
    <t>Employees with Disabilities</t>
  </si>
  <si>
    <t>Gender Pay Gap</t>
  </si>
  <si>
    <r>
      <t>Number</t>
    </r>
    <r>
      <rPr>
        <b/>
        <sz val="10"/>
        <color theme="1" tint="0.249977111117893"/>
        <rFont val="Segoe UI"/>
        <family val="2"/>
      </rPr>
      <t xml:space="preserve"> </t>
    </r>
    <r>
      <rPr>
        <sz val="10"/>
        <color theme="1" tint="0.249977111117893"/>
        <rFont val="Segoe UI"/>
        <family val="2"/>
      </rPr>
      <t>of employees per age group</t>
    </r>
  </si>
  <si>
    <t>Employee Development, Satisfaction and Retention</t>
  </si>
  <si>
    <t>Hours</t>
  </si>
  <si>
    <t>Number</t>
  </si>
  <si>
    <t>Training Coverage</t>
  </si>
  <si>
    <t>Average Training Hours</t>
  </si>
  <si>
    <t>Training Investment per Employee</t>
  </si>
  <si>
    <t>Parental leave uptake</t>
  </si>
  <si>
    <t>Parental leave duration</t>
  </si>
  <si>
    <t>Child and forced labor policy</t>
  </si>
  <si>
    <t>Compliance with labor standards</t>
  </si>
  <si>
    <t>Internal promotion rate</t>
  </si>
  <si>
    <t>Years</t>
  </si>
  <si>
    <t>Flexible Work Arrangements</t>
  </si>
  <si>
    <t xml:space="preserve">Occupational Health and Safety Policy </t>
  </si>
  <si>
    <t>Training on Labor Rights / Human Rights</t>
  </si>
  <si>
    <t xml:space="preserve">Indicate whether labor rights and human rights are part of employee training. </t>
  </si>
  <si>
    <t>Grievance Mechanism – Labor Practices</t>
  </si>
  <si>
    <t>Number of Grievances Related to Labor Practices</t>
  </si>
  <si>
    <t xml:space="preserve">Customer satisfaction survey </t>
  </si>
  <si>
    <t>Customer Privacy Complaints</t>
  </si>
  <si>
    <t>Customer Retention Rate</t>
  </si>
  <si>
    <t>Customer Complaint Rate</t>
  </si>
  <si>
    <t>Accessibility for persons with disabilities</t>
  </si>
  <si>
    <t>Digital Service Usage Rate</t>
  </si>
  <si>
    <t>Share of total customers using digital channels (e.g., mobile banking, online banking).</t>
  </si>
  <si>
    <t>S.76</t>
  </si>
  <si>
    <t>Stakeholder engagement activities</t>
  </si>
  <si>
    <t>Community investment</t>
  </si>
  <si>
    <t>Financial literacy initiatives</t>
  </si>
  <si>
    <t>Financial inclusion initiatives</t>
  </si>
  <si>
    <t>Access to financial services in underserved areas</t>
  </si>
  <si>
    <t>S.77</t>
  </si>
  <si>
    <t>S.78</t>
  </si>
  <si>
    <t>S.79</t>
  </si>
  <si>
    <t>S.80</t>
  </si>
  <si>
    <t>S.81</t>
  </si>
  <si>
    <t>S.82</t>
  </si>
  <si>
    <t>Participation in community development initiatives</t>
  </si>
  <si>
    <t>Employee satisfaction survey</t>
  </si>
  <si>
    <t>Disability-Inclusive Hiring Program</t>
  </si>
  <si>
    <t>Individuals Reached via Financial Inclusion Initiatives</t>
  </si>
  <si>
    <t>Inclusion of ESG in Employee Training</t>
  </si>
  <si>
    <t>Indicate whether ESG or sustainability topics are integrated into employee training programs (e.g., onboarding, annual refresher). In the comment section, describe the content, target audience (e.g., all staff, leadership), and frequency.</t>
  </si>
  <si>
    <t>S.83</t>
  </si>
  <si>
    <t>S.84</t>
  </si>
  <si>
    <t>S.85</t>
  </si>
  <si>
    <t>Percentage of women on the Supervisory Board at the end of the reporting year.</t>
  </si>
  <si>
    <t>ESG oversight at board level</t>
  </si>
  <si>
    <t>ESG expertise on the board</t>
  </si>
  <si>
    <t>Diversity policy for governance bodies</t>
  </si>
  <si>
    <t>ESG strategy approval by board</t>
  </si>
  <si>
    <t>ESG reporting frequency to the board</t>
  </si>
  <si>
    <t>Designated ESG officer or unit</t>
  </si>
  <si>
    <t>Indicate whether ESG responsibilities are formally assigned to a dedicated officer or unit. If "Yes", provide the title, role, and reporting line in the comment section.</t>
  </si>
  <si>
    <t>ESG responsibility at management level</t>
  </si>
  <si>
    <t>ESG Training for Board/Senior Management</t>
  </si>
  <si>
    <t>ESG-linked Executive Remuneration</t>
  </si>
  <si>
    <t>Indicate whether executive compensation includes ESG-related performance indicators or targets.</t>
  </si>
  <si>
    <t>Fines for anti-competitive behavior, anti-trust, and monopoly practices</t>
  </si>
  <si>
    <t>ESG-related fines or sanctions</t>
  </si>
  <si>
    <t>ESG rating performance</t>
  </si>
  <si>
    <t>Business Continuity Plans (BCPs)</t>
  </si>
  <si>
    <t>ESG Risk Management Policy</t>
  </si>
  <si>
    <t>ESG Risk Integration</t>
  </si>
  <si>
    <t>Board consultation with stakeholders on ESG</t>
  </si>
  <si>
    <t>ESG governance disclosure</t>
  </si>
  <si>
    <t>Commitment to SDGs and/or Net Zero Alignment</t>
  </si>
  <si>
    <t>Signatory to international initiatives</t>
  </si>
  <si>
    <t>Progress reporting on SDGs and climate goals</t>
  </si>
  <si>
    <t xml:space="preserve">Code of conduct </t>
  </si>
  <si>
    <t>G.25</t>
  </si>
  <si>
    <t>G.26</t>
  </si>
  <si>
    <t>G.27</t>
  </si>
  <si>
    <t>G.28</t>
  </si>
  <si>
    <t>G.29</t>
  </si>
  <si>
    <t xml:space="preserve">Cybersecurity audit </t>
  </si>
  <si>
    <t>Exclusion list screening</t>
  </si>
  <si>
    <t>Climate Transition Plan</t>
  </si>
  <si>
    <t>E.61</t>
  </si>
  <si>
    <t>E.62</t>
  </si>
  <si>
    <t>E.63</t>
  </si>
  <si>
    <t>Digitalization Initiatives to Reduce Waste</t>
  </si>
  <si>
    <t>Indicate whether digital services (e.g., e-statements, e-contracts, paperless onboarding) are implemented to reduce paper and operational waste.</t>
  </si>
  <si>
    <t>E.64</t>
  </si>
  <si>
    <t>A.02 - Forestry and logging</t>
  </si>
  <si>
    <t>A.03 - Fishing and aquaculture</t>
  </si>
  <si>
    <t>A.01 - Crop and animal production, hunting and related service activities</t>
  </si>
  <si>
    <t>Sector/Subsector Name</t>
  </si>
  <si>
    <t>4.b.1</t>
  </si>
  <si>
    <t>4.b.2</t>
  </si>
  <si>
    <t>4.b.3</t>
  </si>
  <si>
    <t>4.b.4</t>
  </si>
  <si>
    <t>4.b.5</t>
  </si>
  <si>
    <t>4.b.6</t>
  </si>
  <si>
    <t>4.b.7</t>
  </si>
  <si>
    <t>4.b.8</t>
  </si>
  <si>
    <t>4.b.9</t>
  </si>
  <si>
    <t>4.b.10</t>
  </si>
  <si>
    <t>4.b.11</t>
  </si>
  <si>
    <t>4.b.12</t>
  </si>
  <si>
    <t>4.b.13</t>
  </si>
  <si>
    <t>4.b.14</t>
  </si>
  <si>
    <t>4.b.15</t>
  </si>
  <si>
    <t>4.b.16</t>
  </si>
  <si>
    <t>4.b.17</t>
  </si>
  <si>
    <t>4.b.18</t>
  </si>
  <si>
    <t>4.b.19</t>
  </si>
  <si>
    <t>4.b.20</t>
  </si>
  <si>
    <t>4.b.21</t>
  </si>
  <si>
    <t>4.b.22</t>
  </si>
  <si>
    <t>4.b.23</t>
  </si>
  <si>
    <t>4.b.24</t>
  </si>
  <si>
    <t>4.b.25</t>
  </si>
  <si>
    <t>4.b.26</t>
  </si>
  <si>
    <t>4.b.27</t>
  </si>
  <si>
    <t>4.b.28</t>
  </si>
  <si>
    <t>4.b.29</t>
  </si>
  <si>
    <t>4.b.30</t>
  </si>
  <si>
    <t>4.b.31</t>
  </si>
  <si>
    <t>4.b.32</t>
  </si>
  <si>
    <t>4.b.33</t>
  </si>
  <si>
    <t>4.b.34</t>
  </si>
  <si>
    <t>4.b.35</t>
  </si>
  <si>
    <t>4.b.36</t>
  </si>
  <si>
    <t>4.b.37</t>
  </si>
  <si>
    <t>4.b.38</t>
  </si>
  <si>
    <t>4.b.39</t>
  </si>
  <si>
    <t>4.b.40</t>
  </si>
  <si>
    <t>4.b.41</t>
  </si>
  <si>
    <t>4.b.42</t>
  </si>
  <si>
    <t>4.b.43</t>
  </si>
  <si>
    <t>4.b.44</t>
  </si>
  <si>
    <t>4.b.45</t>
  </si>
  <si>
    <t>4.b.46</t>
  </si>
  <si>
    <t>4.b.47</t>
  </si>
  <si>
    <t>4.b.48</t>
  </si>
  <si>
    <t>4.b.49</t>
  </si>
  <si>
    <t>4.b.50</t>
  </si>
  <si>
    <t>4.b.51</t>
  </si>
  <si>
    <t>4.b.52</t>
  </si>
  <si>
    <t>4.b.53</t>
  </si>
  <si>
    <t>4.c.1</t>
  </si>
  <si>
    <t>4.c.2</t>
  </si>
  <si>
    <t>4.c.3</t>
  </si>
  <si>
    <t>4.c.4</t>
  </si>
  <si>
    <t>4.c.5</t>
  </si>
  <si>
    <t>4.c.6</t>
  </si>
  <si>
    <t>4.c.7</t>
  </si>
  <si>
    <t>4.c.8</t>
  </si>
  <si>
    <t>4.c.9</t>
  </si>
  <si>
    <t>4.c.10</t>
  </si>
  <si>
    <t>4.c.11</t>
  </si>
  <si>
    <t>4.c.12</t>
  </si>
  <si>
    <t>4.c.13</t>
  </si>
  <si>
    <t>4.c.14</t>
  </si>
  <si>
    <t>4.c.15</t>
  </si>
  <si>
    <t>4.c.16</t>
  </si>
  <si>
    <t>4.c.17</t>
  </si>
  <si>
    <t>4.c.18</t>
  </si>
  <si>
    <t>4.c.19</t>
  </si>
  <si>
    <t>4.c.20</t>
  </si>
  <si>
    <t>4.c.21</t>
  </si>
  <si>
    <t>4.c.22</t>
  </si>
  <si>
    <t>4.c.23</t>
  </si>
  <si>
    <t>4.c.24</t>
  </si>
  <si>
    <t>4.c.25</t>
  </si>
  <si>
    <t>4.c.26</t>
  </si>
  <si>
    <t>4.c.27</t>
  </si>
  <si>
    <t>4.c.28</t>
  </si>
  <si>
    <t>4.c.29</t>
  </si>
  <si>
    <t>4.c.30</t>
  </si>
  <si>
    <t>4.c.31</t>
  </si>
  <si>
    <t>4.c.32</t>
  </si>
  <si>
    <t>4.c.33</t>
  </si>
  <si>
    <t>4.c.34</t>
  </si>
  <si>
    <t>4.c.35</t>
  </si>
  <si>
    <t>4.c.36</t>
  </si>
  <si>
    <t>4.c.37</t>
  </si>
  <si>
    <t>4.c.38</t>
  </si>
  <si>
    <t>4.c.39</t>
  </si>
  <si>
    <t>4.c.40</t>
  </si>
  <si>
    <t>4.c.41</t>
  </si>
  <si>
    <t>4.c.42</t>
  </si>
  <si>
    <t>4.c.43</t>
  </si>
  <si>
    <t>4.c.44</t>
  </si>
  <si>
    <t>4.c.45</t>
  </si>
  <si>
    <t>4.c.46</t>
  </si>
  <si>
    <t>4.c.47</t>
  </si>
  <si>
    <t>4.c.48</t>
  </si>
  <si>
    <t>4.c.49</t>
  </si>
  <si>
    <t>4.c.50</t>
  </si>
  <si>
    <t>4.c.51</t>
  </si>
  <si>
    <t>4.c.52</t>
  </si>
  <si>
    <t>4.c.53</t>
  </si>
  <si>
    <t>4.c.54</t>
  </si>
  <si>
    <t>4.c.55</t>
  </si>
  <si>
    <t>4.c.56</t>
  </si>
  <si>
    <t>4.c.57</t>
  </si>
  <si>
    <t>4.c.58</t>
  </si>
  <si>
    <t>4.c.59</t>
  </si>
  <si>
    <t>4.c.60</t>
  </si>
  <si>
    <t>Region</t>
  </si>
  <si>
    <t>Municipality</t>
  </si>
  <si>
    <t>Adjara</t>
  </si>
  <si>
    <t>Batumi</t>
  </si>
  <si>
    <t>Keda</t>
  </si>
  <si>
    <t>Kobuleti</t>
  </si>
  <si>
    <t>Khelvachauri</t>
  </si>
  <si>
    <t>Khulo</t>
  </si>
  <si>
    <t>Shuakhevi</t>
  </si>
  <si>
    <t>Guria</t>
  </si>
  <si>
    <t>Chokhatauri</t>
  </si>
  <si>
    <t>Lanchkhuti</t>
  </si>
  <si>
    <t>Ozurgeti</t>
  </si>
  <si>
    <t>Imereti</t>
  </si>
  <si>
    <t>Baghdati</t>
  </si>
  <si>
    <t>Chiatura</t>
  </si>
  <si>
    <t>Khoni</t>
  </si>
  <si>
    <t>Kharagauli</t>
  </si>
  <si>
    <t>Kutaisi</t>
  </si>
  <si>
    <t>Sachkhere</t>
  </si>
  <si>
    <t>Samtredia</t>
  </si>
  <si>
    <t>Terjola</t>
  </si>
  <si>
    <t>Tkibuli</t>
  </si>
  <si>
    <t>Tsqaltubo</t>
  </si>
  <si>
    <t>Vani</t>
  </si>
  <si>
    <t>Zestaponi</t>
  </si>
  <si>
    <t>Kakheti</t>
  </si>
  <si>
    <t>Akhmeta</t>
  </si>
  <si>
    <t>Dedoplistskaro</t>
  </si>
  <si>
    <t>Gurjaani</t>
  </si>
  <si>
    <t>Kvareli</t>
  </si>
  <si>
    <t>Lagodekhi</t>
  </si>
  <si>
    <t>Sagarejo</t>
  </si>
  <si>
    <t>Sighnaghi</t>
  </si>
  <si>
    <t>Telavi</t>
  </si>
  <si>
    <t>Kvemo Kartli</t>
  </si>
  <si>
    <t>Bolnisi</t>
  </si>
  <si>
    <t>Dmanisi</t>
  </si>
  <si>
    <t>Gardabani</t>
  </si>
  <si>
    <t>Marneuli</t>
  </si>
  <si>
    <t>Rustavi</t>
  </si>
  <si>
    <t>Tsalka</t>
  </si>
  <si>
    <t>Tetritsqaro</t>
  </si>
  <si>
    <t>Mtskheta-Mtianeti</t>
  </si>
  <si>
    <t>Akhalgori</t>
  </si>
  <si>
    <t>Dusheti</t>
  </si>
  <si>
    <t>Kazbegi</t>
  </si>
  <si>
    <t>Mtskheta</t>
  </si>
  <si>
    <t>Tianeti</t>
  </si>
  <si>
    <t>Racha-Lechkhumi and Kvemo Svaneti</t>
  </si>
  <si>
    <t>Ambrolauri</t>
  </si>
  <si>
    <t>Lentekhi</t>
  </si>
  <si>
    <t>Oni</t>
  </si>
  <si>
    <t>Tsageri</t>
  </si>
  <si>
    <t>Samegrelo-Zemo Svaneti</t>
  </si>
  <si>
    <t>Abasha</t>
  </si>
  <si>
    <t>Chkhorotsku</t>
  </si>
  <si>
    <t>Khobi</t>
  </si>
  <si>
    <t>Martvili</t>
  </si>
  <si>
    <t>Mestia</t>
  </si>
  <si>
    <t>Poti</t>
  </si>
  <si>
    <t>Senaki</t>
  </si>
  <si>
    <t>Tsalenjikha</t>
  </si>
  <si>
    <t>Zugdidi</t>
  </si>
  <si>
    <t>Samtskhe-Javakheti</t>
  </si>
  <si>
    <t>Adigeni</t>
  </si>
  <si>
    <t>Akhalkalaki</t>
  </si>
  <si>
    <t>Akhaltsikhe</t>
  </si>
  <si>
    <t>Aspindza</t>
  </si>
  <si>
    <t>Borjomi</t>
  </si>
  <si>
    <t>Ninotsminda</t>
  </si>
  <si>
    <t>Shida Kartli</t>
  </si>
  <si>
    <t>Gori</t>
  </si>
  <si>
    <t>Kaspi</t>
  </si>
  <si>
    <t>Kareli</t>
  </si>
  <si>
    <t>Khashuri</t>
  </si>
  <si>
    <t>Tbilisi</t>
  </si>
  <si>
    <t>4.c.61</t>
  </si>
  <si>
    <t>4.c.62</t>
  </si>
  <si>
    <t>4.c.63</t>
  </si>
  <si>
    <t>4.c.64</t>
  </si>
  <si>
    <t>4.c.65</t>
  </si>
  <si>
    <t>Disclosure on Metrics and Targets  - Transition Risk</t>
  </si>
  <si>
    <t xml:space="preserve">Disclosure on Metrics and Targets - Physical Risk </t>
  </si>
  <si>
    <t xml:space="preserve">Disclosure on Metrics and Targets - KPIs </t>
  </si>
  <si>
    <t>Definitions:</t>
  </si>
  <si>
    <t>Internal Reporting</t>
  </si>
  <si>
    <t>Identified ESG Risks and Opportunities</t>
  </si>
  <si>
    <t>Strategy and Decision-making</t>
  </si>
  <si>
    <t>Strategic Objectives and Targets</t>
  </si>
  <si>
    <t>Sustainable Credit and Investment Activities</t>
  </si>
  <si>
    <t>GHG financed emissions  (in tons of CO2 equivalent)</t>
  </si>
  <si>
    <t>A</t>
  </si>
  <si>
    <t>B</t>
  </si>
  <si>
    <t>C</t>
  </si>
  <si>
    <t>D</t>
  </si>
  <si>
    <t>E</t>
  </si>
  <si>
    <t>F</t>
  </si>
  <si>
    <t>G</t>
  </si>
  <si>
    <t>H</t>
  </si>
  <si>
    <t>I</t>
  </si>
  <si>
    <t>J</t>
  </si>
  <si>
    <t xml:space="preserve">I - Accommodation and Food Service Activities </t>
  </si>
  <si>
    <t>K – Telecommunication, computer programming, consulting, computing infrastructure and other information service activities</t>
  </si>
  <si>
    <t>Other Sectors</t>
  </si>
  <si>
    <t>Data Availability and Quality</t>
  </si>
  <si>
    <t>Assessment and Integration of ESG Opportunities</t>
  </si>
  <si>
    <t>Prudential Integration of ESG Risks</t>
  </si>
  <si>
    <t xml:space="preserve">Assessment and Integration of ESG/ Sustainability Risks </t>
  </si>
  <si>
    <t>kWh</t>
  </si>
  <si>
    <t>Share of green loans in the total outstanding portfolio of loans as of end of reporting year</t>
  </si>
  <si>
    <t>Share of social loans in the total outstanding portfolio of loans as of end of reporting year</t>
  </si>
  <si>
    <t>Share of  social/sustainable/ sustainability-linked debt securities in the total issued debt securities outstanding as of end of reporting year (stock)</t>
  </si>
  <si>
    <t>Overall employee satisfaction rate</t>
  </si>
  <si>
    <t>Indicate the percentage of physical service points (e.g., branches) located in underserved regions of Georgia (excluding major urban centers such as Tbilisi, Batumi, and Kutaisi).</t>
  </si>
  <si>
    <t>Total Outstanding Loans issued to Legal Entities (GEL)</t>
  </si>
  <si>
    <t>Of which non-performing loans</t>
  </si>
  <si>
    <t>% of Total Exposure</t>
  </si>
  <si>
    <t>S.41</t>
  </si>
  <si>
    <t>4.c.66</t>
  </si>
  <si>
    <t>K</t>
  </si>
  <si>
    <t>L</t>
  </si>
  <si>
    <t>M</t>
  </si>
  <si>
    <t>N</t>
  </si>
  <si>
    <t>O</t>
  </si>
  <si>
    <t>P</t>
  </si>
  <si>
    <t>Q</t>
  </si>
  <si>
    <t>R</t>
  </si>
  <si>
    <t>S</t>
  </si>
  <si>
    <t>T</t>
  </si>
  <si>
    <t>U</t>
  </si>
  <si>
    <t>V</t>
  </si>
  <si>
    <t>W</t>
  </si>
  <si>
    <t>X</t>
  </si>
  <si>
    <t>Total volume of green loans outstanding as of end of reporting year (stock) (expressed in GEL)</t>
  </si>
  <si>
    <t>Volume of social loans issued during the reporting year (flow) (expressed in GEL)</t>
  </si>
  <si>
    <t>Total volume of social loans outstanding as of end of reporting year (stock) (expressed in GEL)</t>
  </si>
  <si>
    <t xml:space="preserve">In case of questions, please contact: SustainableFinance@nbg.gov.ge  </t>
  </si>
  <si>
    <t>Volume of sustainable loans issued during the reporting year (flow) (expressed in GEL)</t>
  </si>
  <si>
    <t>Share of sustainable loans in the total loans issued during the reporting year</t>
  </si>
  <si>
    <t>Total volume of sustainable loans outstanding as of end of reporting year (stock) (expressed in GEL)</t>
  </si>
  <si>
    <t>Share of sustainable loans in the total outstanding portfolio of loans as of end of reporting year</t>
  </si>
  <si>
    <t>Employee Diversity</t>
  </si>
  <si>
    <t>Percentage of employees who reported being “satisfied” or “very satisfied” (or an equivalent positive response). 
Please provide a description of the assessment approach in the comment section.</t>
  </si>
  <si>
    <t>Total Water Consumption</t>
  </si>
  <si>
    <t>Paper use Intensity</t>
  </si>
  <si>
    <t>Sustainable NPL Ratio</t>
  </si>
  <si>
    <t>Sustainable Asset Ratio</t>
  </si>
  <si>
    <t>Social Asset Ratio</t>
  </si>
  <si>
    <t>Ratio of social assets (Loans, bonds, equity exposures, etc., financing activities classified as social) to total assets: 
SAR= Social Assets / Total Assets ×100.</t>
  </si>
  <si>
    <t>Ratio of sustainable assets (Loans, bonds, equity exposures, etc., financing activities classified as sustainable) to total assets: 
SuSAR= Sustainable Assets / Total Assets ×100.</t>
  </si>
  <si>
    <t>Social Loan Target</t>
  </si>
  <si>
    <t>Sustainable Loan Target</t>
  </si>
  <si>
    <t>Target for loans issued to women entrepreneurs</t>
  </si>
  <si>
    <t>NPL Ratio for women entrepreneurs (WE)</t>
  </si>
  <si>
    <t>Board of Directors Oversight</t>
  </si>
  <si>
    <t>Business Model</t>
  </si>
  <si>
    <r>
      <t xml:space="preserve">Please describe the bank’s current and planned </t>
    </r>
    <r>
      <rPr>
        <b/>
        <sz val="10"/>
        <color theme="1" tint="0.249977111117893"/>
        <rFont val="Segoe UI"/>
        <family val="2"/>
      </rPr>
      <t xml:space="preserve">sustainable credit (lending) and investment </t>
    </r>
    <r>
      <rPr>
        <sz val="10"/>
        <color theme="1" tint="0.249977111117893"/>
        <rFont val="Segoe UI"/>
        <family val="2"/>
      </rPr>
      <t xml:space="preserve">activities in alignment with its strategic objectives and transition plan. Specifically, address:
 • The bank’s </t>
    </r>
    <r>
      <rPr>
        <b/>
        <sz val="10"/>
        <color theme="1" tint="0.249977111117893"/>
        <rFont val="Segoe UI"/>
        <family val="2"/>
      </rPr>
      <t>current sustainable credit and investment activities</t>
    </r>
    <r>
      <rPr>
        <sz val="10"/>
        <color theme="1" tint="0.249977111117893"/>
        <rFont val="Segoe UI"/>
        <family val="2"/>
      </rPr>
      <t xml:space="preserve">, including the types and volumes of green loans, social loans, other forms of sustainable lending, and investments in sustainable assets or projects;
 • The bank’s </t>
    </r>
    <r>
      <rPr>
        <b/>
        <sz val="10"/>
        <color theme="1" tint="0.249977111117893"/>
        <rFont val="Segoe UI"/>
        <family val="2"/>
      </rPr>
      <t>future (planned) sustainable credit and investment activities</t>
    </r>
    <r>
      <rPr>
        <sz val="10"/>
        <color theme="1" tint="0.249977111117893"/>
        <rFont val="Segoe UI"/>
        <family val="2"/>
      </rPr>
      <t xml:space="preserve">, including anticipated changes in the composition of the loan and investment portfolio, development and scaling up of sustainable financial products, and any strategic focus on specific sectors, client segments, or geographies;
 • How the bank </t>
    </r>
    <r>
      <rPr>
        <b/>
        <sz val="10"/>
        <color theme="1" tint="0.249977111117893"/>
        <rFont val="Segoe UI"/>
        <family val="2"/>
      </rPr>
      <t>monitors, assesses, and reports on the alignment</t>
    </r>
    <r>
      <rPr>
        <sz val="10"/>
        <color theme="1" tint="0.249977111117893"/>
        <rFont val="Segoe UI"/>
        <family val="2"/>
      </rPr>
      <t xml:space="preserve"> of its credit and investment activities with its ESG/Sustainability objectives, targets, and transition plan. </t>
    </r>
  </si>
  <si>
    <r>
      <t xml:space="preserve">Please describe policies and procedures related to </t>
    </r>
    <r>
      <rPr>
        <b/>
        <sz val="10"/>
        <color theme="1" tint="0.249977111117893"/>
        <rFont val="Segoe UI"/>
        <family val="2"/>
      </rPr>
      <t xml:space="preserve">direct and indirect engagement </t>
    </r>
    <r>
      <rPr>
        <sz val="10"/>
        <color theme="1" tint="0.249977111117893"/>
        <rFont val="Segoe UI"/>
        <family val="2"/>
      </rPr>
      <t xml:space="preserve">with new or existing </t>
    </r>
    <r>
      <rPr>
        <b/>
        <sz val="10"/>
        <color theme="1" tint="0.249977111117893"/>
        <rFont val="Segoe UI"/>
        <family val="2"/>
      </rPr>
      <t xml:space="preserve">counterparties </t>
    </r>
    <r>
      <rPr>
        <sz val="10"/>
        <color theme="1" tint="0.249977111117893"/>
        <rFont val="Segoe UI"/>
        <family val="2"/>
      </rPr>
      <t>(clients)</t>
    </r>
    <r>
      <rPr>
        <b/>
        <sz val="10"/>
        <color theme="1" tint="0.249977111117893"/>
        <rFont val="Segoe UI"/>
        <family val="2"/>
      </rPr>
      <t xml:space="preserve"> </t>
    </r>
    <r>
      <rPr>
        <sz val="10"/>
        <color theme="1" tint="0.249977111117893"/>
        <rFont val="Segoe UI"/>
        <family val="2"/>
      </rPr>
      <t xml:space="preserve">on their strategies to mitigate and reduce environmental risks and socially harmful activities. Specifically, address:
 • How the bank assesses </t>
    </r>
    <r>
      <rPr>
        <b/>
        <sz val="10"/>
        <color theme="1" tint="0.249977111117893"/>
        <rFont val="Segoe UI"/>
        <family val="2"/>
      </rPr>
      <t>counterparties’ capacity</t>
    </r>
    <r>
      <rPr>
        <sz val="10"/>
        <color theme="1" tint="0.249977111117893"/>
        <rFont val="Segoe UI"/>
        <family val="2"/>
      </rPr>
      <t xml:space="preserve"> to manage ESG/Sustainability risks and opportunities, including the methods, criteria, or tools used for evaluation;
 • How the bank engages in dialogue with </t>
    </r>
    <r>
      <rPr>
        <b/>
        <sz val="10"/>
        <color theme="1" tint="0.249977111117893"/>
        <rFont val="Segoe UI"/>
        <family val="2"/>
      </rPr>
      <t>counterparties to encourage the mitigation</t>
    </r>
    <r>
      <rPr>
        <sz val="10"/>
        <color theme="1" tint="0.249977111117893"/>
        <rFont val="Segoe UI"/>
        <family val="2"/>
      </rPr>
      <t xml:space="preserve"> of ESG/Sustainability risks, including any specific engagement practices, monitoring mechanisms, or escalation procedures applied when ESG/Sustainability risk management practices are deemed insufficient.</t>
    </r>
  </si>
  <si>
    <r>
      <t>Please describe the</t>
    </r>
    <r>
      <rPr>
        <b/>
        <sz val="10"/>
        <color theme="1" tint="0.249977111117893"/>
        <rFont val="Segoe UI"/>
        <family val="2"/>
      </rPr>
      <t xml:space="preserve"> ESG/Sustainability risks and opportunities</t>
    </r>
    <r>
      <rPr>
        <sz val="10"/>
        <color theme="1" tint="0.249977111117893"/>
        <rFont val="Segoe UI"/>
        <family val="2"/>
      </rPr>
      <t xml:space="preserve"> that are expected to affect the bank’s prospects over the short, medium, and long term. In particular, please address:
 • A detailed description of the specific ESG/Sustainability risks and opportunities that the bank </t>
    </r>
    <r>
      <rPr>
        <b/>
        <sz val="10"/>
        <color theme="1" tint="0.249977111117893"/>
        <rFont val="Segoe UI"/>
        <family val="2"/>
      </rPr>
      <t xml:space="preserve">has identified as being reasonbaly expected to materially affect </t>
    </r>
    <r>
      <rPr>
        <sz val="10"/>
        <color theme="1" tint="0.249977111117893"/>
        <rFont val="Segoe UI"/>
        <family val="2"/>
      </rPr>
      <t>its prospects, including environmental, social, climate-related, and nature-related factors, where applicable;
 • The</t>
    </r>
    <r>
      <rPr>
        <b/>
        <sz val="10"/>
        <color theme="1" tint="0.249977111117893"/>
        <rFont val="Segoe UI"/>
        <family val="2"/>
      </rPr>
      <t xml:space="preserve"> time horizons</t>
    </r>
    <r>
      <rPr>
        <sz val="10"/>
        <color theme="1" tint="0.249977111117893"/>
        <rFont val="Segoe UI"/>
        <family val="2"/>
      </rPr>
      <t xml:space="preserve"> over which the identified risks and opportunities are expected to have an impact (short term, medium term or longer term);
 • The bank’s </t>
    </r>
    <r>
      <rPr>
        <b/>
        <sz val="10"/>
        <color theme="1" tint="0.249977111117893"/>
        <rFont val="Segoe UI"/>
        <family val="2"/>
      </rPr>
      <t>definitions of “short term”, “medium term” and “longer term”</t>
    </r>
    <r>
      <rPr>
        <sz val="10"/>
        <color theme="1" tint="0.249977111117893"/>
        <rFont val="Segoe UI"/>
        <family val="2"/>
      </rPr>
      <t>, and how these definitions are linked to the planning horizons used for strategic decision-making.</t>
    </r>
  </si>
  <si>
    <r>
      <t xml:space="preserve">Please describe how the bank assesses and integrates ESG/Sustainability risks and opportunities within its </t>
    </r>
    <r>
      <rPr>
        <b/>
        <sz val="10"/>
        <color theme="1" tint="0.249977111117893"/>
        <rFont val="Segoe UI"/>
        <family val="2"/>
      </rPr>
      <t xml:space="preserve">business model, </t>
    </r>
    <r>
      <rPr>
        <sz val="10"/>
        <color theme="1" tint="0.249977111117893"/>
        <rFont val="Segoe UI"/>
        <family val="2"/>
      </rPr>
      <t xml:space="preserve">including:
 • A description of the </t>
    </r>
    <r>
      <rPr>
        <b/>
        <sz val="10"/>
        <color theme="1" tint="0.249977111117893"/>
        <rFont val="Segoe UI"/>
        <family val="2"/>
      </rPr>
      <t>current and anticipated effects</t>
    </r>
    <r>
      <rPr>
        <sz val="10"/>
        <color theme="1" tint="0.249977111117893"/>
        <rFont val="Segoe UI"/>
        <family val="2"/>
      </rPr>
      <t xml:space="preserve"> of ESG/Sustainability risks and opportunities on the bank’s business model and risk profile;
 • An explanation of where within the business model ESG/Sustainability risks and opportunities are </t>
    </r>
    <r>
      <rPr>
        <b/>
        <sz val="10"/>
        <color theme="1" tint="0.249977111117893"/>
        <rFont val="Segoe UI"/>
        <family val="2"/>
      </rPr>
      <t>concentrated</t>
    </r>
    <r>
      <rPr>
        <sz val="10"/>
        <color theme="1" tint="0.249977111117893"/>
        <rFont val="Segoe UI"/>
        <family val="2"/>
      </rPr>
      <t xml:space="preserve">, such as specific geographical areas, types of assets, client segments, facilities, or other relevant dimensions.  </t>
    </r>
  </si>
  <si>
    <r>
      <t xml:space="preserve">Please describe how the bank integrates ESG/Sustainability risks and opportunities into its </t>
    </r>
    <r>
      <rPr>
        <b/>
        <sz val="10"/>
        <color theme="1" tint="0.249977111117893"/>
        <rFont val="Segoe UI"/>
        <family val="2"/>
      </rPr>
      <t xml:space="preserve">strategy and decision-making processes, </t>
    </r>
    <r>
      <rPr>
        <sz val="10"/>
        <color theme="1" tint="0.249977111117893"/>
        <rFont val="Segoe UI"/>
        <family val="2"/>
      </rPr>
      <t xml:space="preserve">including:
 • How the bank </t>
    </r>
    <r>
      <rPr>
        <b/>
        <sz val="10"/>
        <color theme="1" tint="0.249977111117893"/>
        <rFont val="Segoe UI"/>
        <family val="2"/>
      </rPr>
      <t>has responded to and plans to respond</t>
    </r>
    <r>
      <rPr>
        <sz val="10"/>
        <color theme="1" tint="0.249977111117893"/>
        <rFont val="Segoe UI"/>
        <family val="2"/>
      </rPr>
      <t xml:space="preserve"> to ESG/Sustainability-related risks and opportunities in its strategy and decision-making processes, including how these factors influence business planning, resource allocation, and long-term strategic priorities;
 • How the bank’s</t>
    </r>
    <r>
      <rPr>
        <b/>
        <sz val="10"/>
        <color theme="1" tint="0.249977111117893"/>
        <rFont val="Segoe UI"/>
        <family val="2"/>
      </rPr>
      <t xml:space="preserve"> integration of ESG/Sustainability risks and opportunities evolves over time</t>
    </r>
    <r>
      <rPr>
        <sz val="10"/>
        <color theme="1" tint="0.249977111117893"/>
        <rFont val="Segoe UI"/>
        <family val="2"/>
      </rPr>
      <t xml:space="preserve">,  in response to evolving external factors such as changes in policy frameworks, technological developments, the broader business environment, stakeholder preferences (e.g., consumers and investors), and shifts in the physical environment;
 • How the bank resources, and plans to resource, the implementation of its ESG and sustainability-related strategic actions;
 • Quantitative and qualitative </t>
    </r>
    <r>
      <rPr>
        <b/>
        <sz val="10"/>
        <color theme="1" tint="0.249977111117893"/>
        <rFont val="Segoe UI"/>
        <family val="2"/>
      </rPr>
      <t>updates on the progress made</t>
    </r>
    <r>
      <rPr>
        <sz val="10"/>
        <color theme="1" tint="0.249977111117893"/>
        <rFont val="Segoe UI"/>
        <family val="2"/>
      </rPr>
      <t xml:space="preserve"> toward ESG/Sustainability-related objectives or initiatives disclosed in previous reporting periods, including any adjustments to targets or strategies based on changes in market conditions, regulatory developments, or operational challenges.</t>
    </r>
  </si>
  <si>
    <r>
      <t xml:space="preserve">Please describe the bank’s ESG/Sustainability-related strategic </t>
    </r>
    <r>
      <rPr>
        <b/>
        <sz val="10"/>
        <color theme="1" tint="0.249977111117893"/>
        <rFont val="Segoe UI"/>
        <family val="2"/>
      </rPr>
      <t>targets and limits</t>
    </r>
    <r>
      <rPr>
        <sz val="10"/>
        <color theme="1" tint="0.249977111117893"/>
        <rFont val="Segoe UI"/>
        <family val="2"/>
      </rPr>
      <t xml:space="preserve">. Specifically, address: 
 • The ESG/Sustainability </t>
    </r>
    <r>
      <rPr>
        <b/>
        <sz val="10"/>
        <color theme="1" tint="0.249977111117893"/>
        <rFont val="Segoe UI"/>
        <family val="2"/>
      </rPr>
      <t>targets and limits</t>
    </r>
    <r>
      <rPr>
        <sz val="10"/>
        <color theme="1" tint="0.249977111117893"/>
        <rFont val="Segoe UI"/>
        <family val="2"/>
      </rPr>
      <t xml:space="preserve"> established by the bank, including, where applicable, quantitative or qualitative indicators such as the Green Asset Ratio (GAR),  greenhouse gas (GHG) emissions reduction targets, or other relevant sustainability metrics;
 • The</t>
    </r>
    <r>
      <rPr>
        <b/>
        <sz val="10"/>
        <color theme="1" tint="0.249977111117893"/>
        <rFont val="Segoe UI"/>
        <family val="2"/>
      </rPr>
      <t xml:space="preserve"> scope of application</t>
    </r>
    <r>
      <rPr>
        <sz val="10"/>
        <color theme="1" tint="0.249977111117893"/>
        <rFont val="Segoe UI"/>
        <family val="2"/>
      </rPr>
      <t xml:space="preserve"> of these objectives and targets, including whether they apply to the bank as a whole or to specific portfolios, business lines, client segments, or geographical regions;
 • The </t>
    </r>
    <r>
      <rPr>
        <b/>
        <sz val="10"/>
        <color theme="1" tint="0.249977111117893"/>
        <rFont val="Segoe UI"/>
        <family val="2"/>
      </rPr>
      <t>time horizons</t>
    </r>
    <r>
      <rPr>
        <sz val="10"/>
        <color theme="1" tint="0.249977111117893"/>
        <rFont val="Segoe UI"/>
        <family val="2"/>
      </rPr>
      <t xml:space="preserve"> over which the objectives and targets apply, the base period used to measure progress, and any milestones or interim targets;
 • The processes used to </t>
    </r>
    <r>
      <rPr>
        <b/>
        <sz val="10"/>
        <color theme="1" tint="0.249977111117893"/>
        <rFont val="Segoe UI"/>
        <family val="2"/>
      </rPr>
      <t>define, approve, monitor, and periodically review</t>
    </r>
    <r>
      <rPr>
        <sz val="10"/>
        <color theme="1" tint="0.249977111117893"/>
        <rFont val="Segoe UI"/>
        <family val="2"/>
      </rPr>
      <t xml:space="preserve"> these targets and limits, including the governance bodies involved and how progress is tracked over time;
 • The </t>
    </r>
    <r>
      <rPr>
        <b/>
        <sz val="10"/>
        <color theme="1" tint="0.249977111117893"/>
        <rFont val="Segoe UI"/>
        <family val="2"/>
      </rPr>
      <t>alignment</t>
    </r>
    <r>
      <rPr>
        <sz val="10"/>
        <color theme="1" tint="0.249977111117893"/>
        <rFont val="Segoe UI"/>
        <family val="2"/>
      </rPr>
      <t xml:space="preserve"> of the bank's ESG/Sustainability objectives, targets, and limits </t>
    </r>
    <r>
      <rPr>
        <b/>
        <sz val="10"/>
        <color theme="1" tint="0.249977111117893"/>
        <rFont val="Segoe UI"/>
        <family val="2"/>
      </rPr>
      <t>with relevant international and national frameworks</t>
    </r>
    <r>
      <rPr>
        <sz val="10"/>
        <color theme="1" tint="0.249977111117893"/>
        <rFont val="Segoe UI"/>
        <family val="2"/>
      </rPr>
      <t>, such as the Paris Agreement, national climate policies, NDC; 
 • The</t>
    </r>
    <r>
      <rPr>
        <b/>
        <sz val="10"/>
        <color theme="1" tint="0.249977111117893"/>
        <rFont val="Segoe UI"/>
        <family val="2"/>
      </rPr>
      <t xml:space="preserve"> actions taken</t>
    </r>
    <r>
      <rPr>
        <sz val="10"/>
        <color theme="1" tint="0.249977111117893"/>
        <rFont val="Segoe UI"/>
        <family val="2"/>
      </rPr>
      <t xml:space="preserve"> or planned to achieve ESG/Sustainability-related targets;
 • The bank’s transition plan (if available), including key milestones, timelines, assumptions, external frameworks or standards adopted (e.g., Net Zero Banking Alliance, Science-Based Targets initiative, Global Biodiversity Framework), and consistency with the bank’s broader strategy and risk appetite framework.</t>
    </r>
  </si>
  <si>
    <r>
      <t>Please describe how the bank</t>
    </r>
    <r>
      <rPr>
        <b/>
        <sz val="10"/>
        <color theme="1" tint="0.249977111117893"/>
        <rFont val="Segoe UI"/>
        <family val="2"/>
      </rPr>
      <t xml:space="preserve"> assesses the resilience of its strategy</t>
    </r>
    <r>
      <rPr>
        <sz val="10"/>
        <color theme="1" tint="0.249977111117893"/>
        <rFont val="Segoe UI"/>
        <family val="2"/>
      </rPr>
      <t xml:space="preserve"> to ESG/Sustainability risks, taking into account different scenarios. Specifically, address:
 • How </t>
    </r>
    <r>
      <rPr>
        <b/>
        <sz val="10"/>
        <color theme="1" tint="0.249977111117893"/>
        <rFont val="Segoe UI"/>
        <family val="2"/>
      </rPr>
      <t>scenario analysis</t>
    </r>
    <r>
      <rPr>
        <sz val="10"/>
        <color theme="1" tint="0.249977111117893"/>
        <rFont val="Segoe UI"/>
        <family val="2"/>
      </rPr>
      <t xml:space="preserve"> is used to evaluate the potential impacts of ESG and sustainability risks — including climate-related (transition and physical), nature-related — on the bank’s strategy, financial position, business model, and risk profile;
 • The </t>
    </r>
    <r>
      <rPr>
        <b/>
        <sz val="10"/>
        <color theme="1" tint="0.249977111117893"/>
        <rFont val="Segoe UI"/>
        <family val="2"/>
      </rPr>
      <t>types of scenarios considered</t>
    </r>
    <r>
      <rPr>
        <sz val="10"/>
        <color theme="1" tint="0.249977111117893"/>
        <rFont val="Segoe UI"/>
        <family val="2"/>
      </rPr>
      <t>, such as different transition and physical risk scenarios, whether any scenarios are aligned with international agreements, and the time horizons applied in the analysis;
 • The</t>
    </r>
    <r>
      <rPr>
        <b/>
        <sz val="10"/>
        <color theme="1" tint="0.249977111117893"/>
        <rFont val="Segoe UI"/>
        <family val="2"/>
      </rPr>
      <t xml:space="preserve"> sources of scenarios used</t>
    </r>
    <r>
      <rPr>
        <sz val="10"/>
        <color theme="1" tint="0.249977111117893"/>
        <rFont val="Segoe UI"/>
        <family val="2"/>
      </rPr>
      <t xml:space="preserve"> (e.g. external reference scenarios or internally developed scenarios) and the </t>
    </r>
    <r>
      <rPr>
        <b/>
        <sz val="10"/>
        <color theme="1" tint="0.249977111117893"/>
        <rFont val="Segoe UI"/>
        <family val="2"/>
      </rPr>
      <t>key assumptions and parameters</t>
    </r>
    <r>
      <rPr>
        <sz val="10"/>
        <color theme="1" tint="0.249977111117893"/>
        <rFont val="Segoe UI"/>
        <family val="2"/>
      </rPr>
      <t xml:space="preserve"> underpinning the analysis;
 • The </t>
    </r>
    <r>
      <rPr>
        <b/>
        <sz val="10"/>
        <color theme="1" tint="0.249977111117893"/>
        <rFont val="Segoe UI"/>
        <family val="2"/>
      </rPr>
      <t>scope of operations covered</t>
    </r>
    <r>
      <rPr>
        <sz val="10"/>
        <color theme="1" tint="0.249977111117893"/>
        <rFont val="Segoe UI"/>
        <family val="2"/>
      </rPr>
      <t xml:space="preserve"> by the scenario analysis, such as relevant geographies, portfolios, business lines, or asset classes;
 • How the </t>
    </r>
    <r>
      <rPr>
        <b/>
        <sz val="10"/>
        <color theme="1" tint="0.249977111117893"/>
        <rFont val="Segoe UI"/>
        <family val="2"/>
      </rPr>
      <t>results</t>
    </r>
    <r>
      <rPr>
        <sz val="10"/>
        <color theme="1" tint="0.249977111117893"/>
        <rFont val="Segoe UI"/>
        <family val="2"/>
      </rPr>
      <t xml:space="preserve"> of the scenario analysis </t>
    </r>
    <r>
      <rPr>
        <b/>
        <sz val="10"/>
        <color theme="1" tint="0.249977111117893"/>
        <rFont val="Segoe UI"/>
        <family val="2"/>
      </rPr>
      <t>are used to inform</t>
    </r>
    <r>
      <rPr>
        <sz val="10"/>
        <color theme="1" tint="0.249977111117893"/>
        <rFont val="Segoe UI"/>
        <family val="2"/>
      </rPr>
      <t xml:space="preserve"> strategic planning, target-setting and transition planning (where applicable), portfolio management, and risk mitigation actions.</t>
    </r>
  </si>
  <si>
    <r>
      <t xml:space="preserve">Please describe how the bank considers the effects of ESG/Sustainability risks and opportunities on its </t>
    </r>
    <r>
      <rPr>
        <b/>
        <sz val="10"/>
        <color theme="1" tint="0.249977111117893"/>
        <rFont val="Segoe UI"/>
        <family val="2"/>
      </rPr>
      <t>financial position, financial performance, and cash flows</t>
    </r>
    <r>
      <rPr>
        <sz val="10"/>
        <color theme="1" tint="0.249977111117893"/>
        <rFont val="Segoe UI"/>
        <family val="2"/>
      </rPr>
      <t>. Specifically, address:
 • How ESG/Sustainability risks and opportunities</t>
    </r>
    <r>
      <rPr>
        <b/>
        <sz val="10"/>
        <color theme="1" tint="0.249977111117893"/>
        <rFont val="Segoe UI"/>
        <family val="2"/>
      </rPr>
      <t xml:space="preserve"> have affected</t>
    </r>
    <r>
      <rPr>
        <sz val="10"/>
        <color theme="1" tint="0.249977111117893"/>
        <rFont val="Segoe UI"/>
        <family val="2"/>
      </rPr>
      <t xml:space="preserve"> the bank’s financial position, financial performance, and cash flows during the reporting period, including both quantitative impacts (such as specific amounts or ranges) and qualitative impacts where applicable;
 • The </t>
    </r>
    <r>
      <rPr>
        <b/>
        <sz val="10"/>
        <color theme="1" tint="0.249977111117893"/>
        <rFont val="Segoe UI"/>
        <family val="2"/>
      </rPr>
      <t>anticipated effects</t>
    </r>
    <r>
      <rPr>
        <sz val="10"/>
        <color theme="1" tint="0.249977111117893"/>
        <rFont val="Segoe UI"/>
        <family val="2"/>
      </rPr>
      <t xml:space="preserve"> of ESG/Sustainability risks and opportunities on the bank’s financial position, financial performance, and cash flows over the short, medium, and long term, and how these considerations are incorporated into financial planning processes.</t>
    </r>
  </si>
  <si>
    <t>ESG Risk Management Processes, Tools, and Instruments</t>
  </si>
  <si>
    <t>ESG Risk Management and Mitigation</t>
  </si>
  <si>
    <t>Residual Maturity</t>
  </si>
  <si>
    <t>Average weighted residual maturity</t>
  </si>
  <si>
    <r>
      <t xml:space="preserve">Please describe how the bank’s </t>
    </r>
    <r>
      <rPr>
        <b/>
        <sz val="10"/>
        <color theme="1" tint="0.249977111117893"/>
        <rFont val="Segoe UI"/>
        <family val="2"/>
      </rPr>
      <t>supervisory board</t>
    </r>
    <r>
      <rPr>
        <sz val="10"/>
        <color theme="1" tint="0.249977111117893"/>
        <rFont val="Segoe UI"/>
        <family val="2"/>
      </rPr>
      <t xml:space="preserve"> oversees ESG/Sustainability-related risks and opportunities, including information about:
 • Whether and how responsibilities for ESG/Sustainability risks and opportunities are reflected in the board’s </t>
    </r>
    <r>
      <rPr>
        <b/>
        <sz val="10"/>
        <color theme="1" tint="0.249977111117893"/>
        <rFont val="Segoe UI"/>
        <family val="2"/>
      </rPr>
      <t>terms of reference, mandates, role descriptions</t>
    </r>
    <r>
      <rPr>
        <sz val="10"/>
        <color theme="1" tint="0.249977111117893"/>
        <rFont val="Segoe UI"/>
        <family val="2"/>
      </rPr>
      <t xml:space="preserve">, and other relevant governance documents;
 • How often the board and its committees are </t>
    </r>
    <r>
      <rPr>
        <b/>
        <sz val="10"/>
        <color theme="1" tint="0.249977111117893"/>
        <rFont val="Segoe UI"/>
        <family val="2"/>
      </rPr>
      <t>informed about ESG/Sustainability risks and opportunities</t>
    </r>
    <r>
      <rPr>
        <sz val="10"/>
        <color theme="1" tint="0.249977111117893"/>
        <rFont val="Segoe UI"/>
        <family val="2"/>
      </rPr>
      <t>, and the processes through which information is communicated;
 • How the board and its committees considers ESG/Sustainability risks and opportunities when overseeing the</t>
    </r>
    <r>
      <rPr>
        <b/>
        <sz val="10"/>
        <color theme="1" tint="0.249977111117893"/>
        <rFont val="Segoe UI"/>
        <family val="2"/>
      </rPr>
      <t xml:space="preserve"> bank’s strategy, its decisions on major transactions, and risk management processes</t>
    </r>
    <r>
      <rPr>
        <sz val="10"/>
        <color theme="1" tint="0.249977111117893"/>
        <rFont val="Segoe UI"/>
        <family val="2"/>
      </rPr>
      <t xml:space="preserve">, including the approach to managing trade-offs or competing priorities;
 • How the board </t>
    </r>
    <r>
      <rPr>
        <b/>
        <sz val="10"/>
        <color theme="1" tint="0.249977111117893"/>
        <rFont val="Segoe UI"/>
        <family val="2"/>
      </rPr>
      <t>oversees the setting of targets</t>
    </r>
    <r>
      <rPr>
        <sz val="10"/>
        <color theme="1" tint="0.249977111117893"/>
        <rFont val="Segoe UI"/>
        <family val="2"/>
      </rPr>
      <t xml:space="preserve"> related to ESG/Sustainability risks and opportunities, monitors progress towards those targets, including whether and how related performance metrics are included in remuneration policies (see also Remuneration section).
 • How the board ensures that the </t>
    </r>
    <r>
      <rPr>
        <b/>
        <sz val="10"/>
        <color theme="1" tint="0.249977111117893"/>
        <rFont val="Segoe UI"/>
        <family val="2"/>
      </rPr>
      <t>appropriate skills and competencies</t>
    </r>
    <r>
      <rPr>
        <sz val="10"/>
        <color theme="1" tint="0.249977111117893"/>
        <rFont val="Segoe UI"/>
        <family val="2"/>
      </rPr>
      <t xml:space="preserve"> are available to oversee strategies designed to respond to ESG/Sustainability risks and opportunities;</t>
    </r>
  </si>
  <si>
    <r>
      <t xml:space="preserve">Please describe the processes and related policies the bank has in place to </t>
    </r>
    <r>
      <rPr>
        <b/>
        <sz val="10"/>
        <color theme="1" tint="0.249977111117893"/>
        <rFont val="Segoe UI"/>
        <family val="2"/>
      </rPr>
      <t xml:space="preserve">identify, assess, prioritize, manage, and monitor ESG/Sustainability, </t>
    </r>
    <r>
      <rPr>
        <sz val="10"/>
        <color theme="1" tint="0.249977111117893"/>
        <rFont val="Segoe UI"/>
        <family val="2"/>
      </rPr>
      <t xml:space="preserve">including information about:
 • Existence and scope of official </t>
    </r>
    <r>
      <rPr>
        <b/>
        <sz val="10"/>
        <color theme="1" tint="0.249977111117893"/>
        <rFont val="Segoe UI"/>
        <family val="2"/>
      </rPr>
      <t>ESG/Sustainability-related risk management policies</t>
    </r>
    <r>
      <rPr>
        <sz val="10"/>
        <color theme="1" tint="0.249977111117893"/>
        <rFont val="Segoe UI"/>
        <family val="2"/>
      </rPr>
      <t xml:space="preserve">, their key focus areas, and operational integration;
 • Definitions, overarching methodologies, and </t>
    </r>
    <r>
      <rPr>
        <b/>
        <sz val="10"/>
        <color theme="1" tint="0.249977111117893"/>
        <rFont val="Segoe UI"/>
        <family val="2"/>
      </rPr>
      <t>international/national standards</t>
    </r>
    <r>
      <rPr>
        <sz val="10"/>
        <color theme="1" tint="0.249977111117893"/>
        <rFont val="Segoe UI"/>
        <family val="2"/>
      </rPr>
      <t xml:space="preserve"> underpinning ESG/Sustainability-related risk assessments;
 • How the bank assesses the </t>
    </r>
    <r>
      <rPr>
        <b/>
        <sz val="10"/>
        <color theme="1" tint="0.249977111117893"/>
        <rFont val="Segoe UI"/>
        <family val="2"/>
      </rPr>
      <t>nature, likelihood and magnitude of the effects</t>
    </r>
    <r>
      <rPr>
        <sz val="10"/>
        <color theme="1" tint="0.249977111117893"/>
        <rFont val="Segoe UI"/>
        <family val="2"/>
      </rPr>
      <t xml:space="preserve"> of those risks (for example, whether the bank considers qualitative factors, quantitative thresholds or other criteria);
 •  Whether and how the bank </t>
    </r>
    <r>
      <rPr>
        <b/>
        <sz val="10"/>
        <color theme="1" tint="0.249977111117893"/>
        <rFont val="Segoe UI"/>
        <family val="2"/>
      </rPr>
      <t>prioritises ESG/Sustainability-related</t>
    </r>
    <r>
      <rPr>
        <sz val="10"/>
        <color theme="1" tint="0.249977111117893"/>
        <rFont val="Segoe UI"/>
        <family val="2"/>
      </rPr>
      <t xml:space="preserve"> </t>
    </r>
    <r>
      <rPr>
        <b/>
        <sz val="10"/>
        <color theme="1" tint="0.249977111117893"/>
        <rFont val="Segoe UI"/>
        <family val="2"/>
      </rPr>
      <t>risks</t>
    </r>
    <r>
      <rPr>
        <sz val="10"/>
        <color theme="1" tint="0.249977111117893"/>
        <rFont val="Segoe UI"/>
        <family val="2"/>
      </rPr>
      <t xml:space="preserve"> relative to other types of risk;
 •  Whether the bank</t>
    </r>
    <r>
      <rPr>
        <b/>
        <sz val="10"/>
        <color theme="1" tint="0.249977111117893"/>
        <rFont val="Segoe UI"/>
        <family val="2"/>
      </rPr>
      <t xml:space="preserve"> has changed the processes it uses from the previous reporting period</t>
    </r>
    <r>
      <rPr>
        <sz val="10"/>
        <color theme="1" tint="0.249977111117893"/>
        <rFont val="Segoe UI"/>
        <family val="2"/>
      </rPr>
      <t xml:space="preserve">, including its rationale and scope.
 • The extent to which, and how, the processes for identifying, assessing, prioritising, and monitoring </t>
    </r>
    <r>
      <rPr>
        <b/>
        <sz val="10"/>
        <color theme="1" tint="0.249977111117893"/>
        <rFont val="Segoe UI"/>
        <family val="2"/>
      </rPr>
      <t>ESG/Sustainability-related risks are integrated into and inform the bank’s overall risk management framework</t>
    </r>
    <r>
      <rPr>
        <sz val="10"/>
        <color theme="1" tint="0.249977111117893"/>
        <rFont val="Segoe UI"/>
        <family val="2"/>
      </rPr>
      <t>.</t>
    </r>
  </si>
  <si>
    <r>
      <t xml:space="preserve">Please describe the </t>
    </r>
    <r>
      <rPr>
        <b/>
        <sz val="10"/>
        <color theme="1" tint="0.249977111117893"/>
        <rFont val="Segoe UI"/>
        <family val="2"/>
      </rPr>
      <t xml:space="preserve">specific methodologies, tools, instruments, and operational processes </t>
    </r>
    <r>
      <rPr>
        <sz val="10"/>
        <color theme="1" tint="0.249977111117893"/>
        <rFont val="Segoe UI"/>
        <family val="2"/>
      </rPr>
      <t xml:space="preserve">utilized to identify, measure, manage, and monitor activities and exposures that are sensitive or vulnerable to ESG/Sustainability risks, including information about:
• The approach used to determine </t>
    </r>
    <r>
      <rPr>
        <b/>
        <sz val="10"/>
        <color theme="1" tint="0.249977111117893"/>
        <rFont val="Segoe UI"/>
        <family val="2"/>
      </rPr>
      <t>materiality, including double materiality</t>
    </r>
    <r>
      <rPr>
        <sz val="10"/>
        <color theme="1" tint="0.249977111117893"/>
        <rFont val="Segoe UI"/>
        <family val="2"/>
      </rPr>
      <t xml:space="preserve">, of ESG/Sustainability risks and how these risks are assessed throughout the life cycle of exposures, including at loan origination, during creditworthiness assessment, and through ongoing monitoring;
 • The </t>
    </r>
    <r>
      <rPr>
        <b/>
        <sz val="10"/>
        <color theme="1" tint="0.249977111117893"/>
        <rFont val="Segoe UI"/>
        <family val="2"/>
      </rPr>
      <t>instruments and tools,</t>
    </r>
    <r>
      <rPr>
        <sz val="10"/>
        <color theme="1" tint="0.249977111117893"/>
        <rFont val="Segoe UI"/>
        <family val="2"/>
      </rPr>
      <t xml:space="preserve"> including forward-looking tools (stress testing, sensitivity analysis, scenario analysis) used to evaluate ESG/Sustainability risks and levels at which these tools are applied (exposure-level, portfolio-level, sectoral-level, etc.);
 • Detailed </t>
    </r>
    <r>
      <rPr>
        <b/>
        <sz val="10"/>
        <color theme="1" tint="0.249977111117893"/>
        <rFont val="Segoe UI"/>
        <family val="2"/>
      </rPr>
      <t>methodologies and parameters</t>
    </r>
    <r>
      <rPr>
        <sz val="10"/>
        <color theme="1" tint="0.249977111117893"/>
        <rFont val="Segoe UI"/>
        <family val="2"/>
      </rPr>
      <t xml:space="preserve"> used to identify and measure sensitive or vulnerable exposures, including consideration of collateral where relevant;
 • </t>
    </r>
    <r>
      <rPr>
        <b/>
        <sz val="10"/>
        <color theme="1" tint="0.249977111117893"/>
        <rFont val="Segoe UI"/>
        <family val="2"/>
      </rPr>
      <t>Processes for ongoing monitoring</t>
    </r>
    <r>
      <rPr>
        <sz val="10"/>
        <color theme="1" tint="0.249977111117893"/>
        <rFont val="Segoe UI"/>
        <family val="2"/>
      </rPr>
      <t xml:space="preserve"> and management of identified sensitive exposures, including escalation procedures if risks exceed thresholds;</t>
    </r>
  </si>
  <si>
    <r>
      <t>Please describe whether and how ESG/Sustainability-related risks are</t>
    </r>
    <r>
      <rPr>
        <b/>
        <sz val="10"/>
        <color theme="1" tint="0.249977111117893"/>
        <rFont val="Segoe UI"/>
        <family val="2"/>
      </rPr>
      <t xml:space="preserve"> integrated within the bank’s prudential risk management framework</t>
    </r>
    <r>
      <rPr>
        <sz val="10"/>
        <color theme="1" tint="0.249977111117893"/>
        <rFont val="Segoe UI"/>
        <family val="2"/>
      </rPr>
      <t xml:space="preserve">. Specifically, address:
 • How ESG risks (physical, transition, and liability) are </t>
    </r>
    <r>
      <rPr>
        <b/>
        <sz val="10"/>
        <color theme="1" tint="0.249977111117893"/>
        <rFont val="Segoe UI"/>
        <family val="2"/>
      </rPr>
      <t>linked to and affect prudential risk categories</t>
    </r>
    <r>
      <rPr>
        <sz val="10"/>
        <color theme="1" tint="0.249977111117893"/>
        <rFont val="Segoe UI"/>
        <family val="2"/>
      </rPr>
      <t xml:space="preserve"> (credit, liquidity, funding, market, operational, and reputational risks).
 • </t>
    </r>
    <r>
      <rPr>
        <b/>
        <sz val="10"/>
        <color theme="1" tint="0.249977111117893"/>
        <rFont val="Segoe UI"/>
        <family val="2"/>
      </rPr>
      <t xml:space="preserve">Methodologies and instruments </t>
    </r>
    <r>
      <rPr>
        <sz val="10"/>
        <color theme="1" tint="0.249977111117893"/>
        <rFont val="Segoe UI"/>
        <family val="2"/>
      </rPr>
      <t xml:space="preserve">used to map ESG/Sustainability-related risks across prudential risk categories;
 • How short-, medium-, and long-term effects of ESG/Sustainability-related risks are embedded within the bank’s </t>
    </r>
    <r>
      <rPr>
        <b/>
        <sz val="10"/>
        <color theme="1" tint="0.249977111117893"/>
        <rFont val="Segoe UI"/>
        <family val="2"/>
      </rPr>
      <t>risk appetite, risk tolerance framework, and escalation processes</t>
    </r>
    <r>
      <rPr>
        <sz val="10"/>
        <color theme="1" tint="0.249977111117893"/>
        <rFont val="Segoe UI"/>
        <family val="2"/>
      </rPr>
      <t>.</t>
    </r>
  </si>
  <si>
    <r>
      <t xml:space="preserve">Please describe the </t>
    </r>
    <r>
      <rPr>
        <b/>
        <sz val="10"/>
        <color theme="1" tint="0.249977111117893"/>
        <rFont val="Segoe UI"/>
        <family val="2"/>
      </rPr>
      <t>availability and quality of data</t>
    </r>
    <r>
      <rPr>
        <sz val="10"/>
        <color theme="1" tint="0.249977111117893"/>
        <rFont val="Segoe UI"/>
        <family val="2"/>
      </rPr>
      <t xml:space="preserve"> and information used to effectively manage ESG/Sustainability risks, including:
 • Types of ESG/Sustainability-related</t>
    </r>
    <r>
      <rPr>
        <b/>
        <sz val="10"/>
        <color theme="1" tint="0.249977111117893"/>
        <rFont val="Segoe UI"/>
        <family val="2"/>
      </rPr>
      <t xml:space="preserve"> data currently used</t>
    </r>
    <r>
      <rPr>
        <sz val="10"/>
        <color theme="1" tint="0.249977111117893"/>
        <rFont val="Segoe UI"/>
        <family val="2"/>
      </rPr>
      <t xml:space="preserve">, distinguishing internal data, third-party sources, regulatory disclosures, and external benchmarks;
 • </t>
    </r>
    <r>
      <rPr>
        <b/>
        <sz val="10"/>
        <color theme="1" tint="0.249977111117893"/>
        <rFont val="Segoe UI"/>
        <family val="2"/>
      </rPr>
      <t>Existing gaps</t>
    </r>
    <r>
      <rPr>
        <sz val="10"/>
        <color theme="1" tint="0.249977111117893"/>
        <rFont val="Segoe UI"/>
        <family val="2"/>
      </rPr>
      <t xml:space="preserve"> in ESG/Sustainability-related risk data affecting the bank’s risk assessment and management capabilities.;
 • The </t>
    </r>
    <r>
      <rPr>
        <b/>
        <sz val="10"/>
        <color theme="1" tint="0.249977111117893"/>
        <rFont val="Segoe UI"/>
        <family val="2"/>
      </rPr>
      <t xml:space="preserve">measures the bank is taking to address data gaps </t>
    </r>
    <r>
      <rPr>
        <sz val="10"/>
        <color theme="1" tint="0.249977111117893"/>
        <rFont val="Segoe UI"/>
        <family val="2"/>
      </rPr>
      <t>and improve the quality, coverage, and accuracy of ESG/Sustainability-related risk data, including planned enhancements,  technology adoption, new data partnerships, client engagement strategies, or methodological improvements.</t>
    </r>
  </si>
  <si>
    <r>
      <t>Please describe the processes and related policies the bank has in place to</t>
    </r>
    <r>
      <rPr>
        <b/>
        <sz val="10"/>
        <color theme="1" tint="0.249977111117893"/>
        <rFont val="Segoe UI"/>
        <family val="2"/>
      </rPr>
      <t xml:space="preserve"> identify, assess, prioritize, manage and monitor ESG/Sustainability-related opportunities</t>
    </r>
    <r>
      <rPr>
        <sz val="10"/>
        <color theme="1" tint="0.249977111117893"/>
        <rFont val="Segoe UI"/>
        <family val="2"/>
      </rPr>
      <t>, including information about:
• Existence and scope of official p</t>
    </r>
    <r>
      <rPr>
        <b/>
        <sz val="10"/>
        <color theme="1" tint="0.249977111117893"/>
        <rFont val="Segoe UI"/>
        <family val="2"/>
      </rPr>
      <t>olicies related to ESG opportunities</t>
    </r>
    <r>
      <rPr>
        <sz val="10"/>
        <color theme="1" tint="0.249977111117893"/>
        <rFont val="Segoe UI"/>
        <family val="2"/>
      </rPr>
      <t xml:space="preserve">, including whether they are aligned with international and national standards;
 • </t>
    </r>
    <r>
      <rPr>
        <b/>
        <sz val="10"/>
        <color theme="1" tint="0.249977111117893"/>
        <rFont val="Segoe UI"/>
        <family val="2"/>
      </rPr>
      <t xml:space="preserve">Processes, tools, and data </t>
    </r>
    <r>
      <rPr>
        <sz val="10"/>
        <color theme="1" tint="0.249977111117893"/>
        <rFont val="Segoe UI"/>
        <family val="2"/>
      </rPr>
      <t>sources used to identify and evaluate ESG-related opportunities;
 • Whether and how the bank</t>
    </r>
    <r>
      <rPr>
        <b/>
        <sz val="10"/>
        <color theme="1" tint="0.249977111117893"/>
        <rFont val="Segoe UI"/>
        <family val="2"/>
      </rPr>
      <t xml:space="preserve"> prioritises  ESG/Sustainability-related opportunities</t>
    </r>
    <r>
      <rPr>
        <sz val="10"/>
        <color theme="1" tint="0.249977111117893"/>
        <rFont val="Segoe UI"/>
        <family val="2"/>
      </rPr>
      <t xml:space="preserve"> relative to other strategic objectives;
 • How identified ESG/Sustainability-related opportunities are </t>
    </r>
    <r>
      <rPr>
        <b/>
        <sz val="10"/>
        <color theme="1" tint="0.249977111117893"/>
        <rFont val="Segoe UI"/>
        <family val="2"/>
      </rPr>
      <t xml:space="preserve">integrated into the banks’s business strategy </t>
    </r>
    <r>
      <rPr>
        <sz val="10"/>
        <color theme="1" tint="0.249977111117893"/>
        <rFont val="Segoe UI"/>
        <family val="2"/>
      </rPr>
      <t>and decision-making processes, including links to new product development, market positioning, and long-term value creation.</t>
    </r>
  </si>
  <si>
    <r>
      <t>Volume of green loans issued during the reporting year (flow)</t>
    </r>
    <r>
      <rPr>
        <sz val="10"/>
        <color rgb="FFFF0000"/>
        <rFont val="Segoe UI"/>
        <family val="2"/>
      </rPr>
      <t xml:space="preserve"> </t>
    </r>
    <r>
      <rPr>
        <sz val="10"/>
        <color theme="1" tint="0.249977111117893"/>
        <rFont val="Segoe UI"/>
        <family val="2"/>
      </rPr>
      <t>(expressed in GEL)</t>
    </r>
  </si>
  <si>
    <t>A green loan target refers to a quantitative goal, expressed as a percentage share of the total loan portfolio.</t>
  </si>
  <si>
    <t>Waste generation efficiency measured per full-time employee (FTE):
WI = Total Waste / Number of FTEs.
In the comment section, include trends and waste reduction initiatives.</t>
  </si>
  <si>
    <t>Percentage of total waste that is recycled:
RR = (Recycled Waste / Total Waste) × 100
In the comment section, provide details on recycling practices.</t>
  </si>
  <si>
    <t>Waste Recycling Rate</t>
  </si>
  <si>
    <t>E-Waste Intensity</t>
  </si>
  <si>
    <t>IT equipment lifecycle efficiency measured per full-time employee (FTE):
E-WI = Total E-Waste Collected / Number of FTEs.</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</si>
  <si>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</si>
  <si>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</si>
  <si>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</si>
  <si>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</si>
  <si>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</si>
  <si>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</si>
  <si>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</si>
  <si>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</si>
  <si>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</si>
  <si>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</si>
  <si>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</si>
  <si>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</si>
  <si>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</si>
  <si>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</si>
  <si>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</si>
  <si>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</si>
  <si>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</si>
  <si>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</si>
  <si>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</si>
  <si>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</si>
  <si>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</si>
  <si>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</si>
  <si>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</si>
  <si>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</si>
  <si>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Volume of loans issued to women entrepreneurs during the reporting year (flow) (expressed in GEL)</t>
  </si>
  <si>
    <t xml:space="preserve">Woman Entrepreneur, as defined by Sub-paragraph "kh" of the first paragraph of Article 2 of the "Regulation on Disclosure requirements for commercial banks within Pillar 3."
Please use the same definition of “Woman Entrepreneur” throughout the remainder of this document. </t>
  </si>
  <si>
    <t>Total volume of loans to women entrepreneurs outstanding as of end of reporting year (stock) (expressed in GEL)</t>
  </si>
  <si>
    <t>Share of loans to women entrepreneurs in the total outstanding portfolio of loans as of end of reporting year</t>
  </si>
  <si>
    <t>Volume of green investment securities as of end of reporting year (expressed in GEL)</t>
  </si>
  <si>
    <t>Volume of green debt securities issued during the reporting year (expressed in GEL)</t>
  </si>
  <si>
    <t>Total volume of green debt securities outstanding as of end of reporting year (stock) (expressed in GEL)</t>
  </si>
  <si>
    <t>Volume of  social/sustainable/ sustainability-linked investment securities as of end of reporting year (expressed in GEL)</t>
  </si>
  <si>
    <t>Volume of  social/sustainable/ sustainability-linked debt securities issued during the reporting year (expressed in GEL)</t>
  </si>
  <si>
    <t>Total volume of  social/sustainable/ sustainability-linked issued debt securities outstanding as of end of reporting year (stock) (expressed in GEL)</t>
  </si>
  <si>
    <t>Green Debt Securities refer to debt instruments (such as bonds) that have been granted status under the "Regulation on the Granting, Maintenance, and Revocation of Green, Social, Sustainability, and Sustainability-Linked Bond Status" by the NBG. This also includes securities aligned with recognized international standards—such as the ICMA Green Bond Principles or the Climate Bonds Initiative (CBI) Standards—and issued on either local or international markets.
Please use the same definition of “Green Debt Securities” throughout the remainder of this document.</t>
  </si>
  <si>
    <t>Green Investment Securities refer to investment instruments (such as equity, debt, or fund units) where the underlying proceeds are exclusively applied to finance or re-finance new and/or existing projects that are aligned with the Green Taxonomy (as defined by the National Bank of Georgia (NBG) or equivalent international standards like the ICMA Green Bond Principles and EU Taxonomy). 
Please use the same definition of “Green Investment Securities” throughout the remainder of this document.</t>
  </si>
  <si>
    <t>Social/Sustainability Investment Securities refer to investment instruments (such as equity, debt instruments, or fund units) where the proceeds are exclusively applied to finance or re-finance new and/or existing projects that are aligned with Social or Sustainability Taxonomies (as defined by the National Bank of Georgia or equivalent international standards, such as the ICMA Social Bond Principles or the ICMA Sustainability Bond Guidelines).
Sustainability-Linked Investment Securities refer to investment instruments (such as equity, debt instruments, or fund units) whose financial and/or structural characteristics are linked to the issuer's achievement of predefined ESG/sustainability objectives (as defined by the National Bank of Georgia or equivalent international standards, such as the ICMA Sustainability-Linked Bond Principles).
Please use the same definition of “Social, Sustainability, and Sustainability-Linked Investment Securities” throughout the remainder of this document.</t>
  </si>
  <si>
    <t>Social/Sustainable/Sustainability-linked Debt Securities refer to debt instruments (such as bonds) that have been granted status under the "Regulation on the Granting, Maintenance, and Revocation of Green, Social, Sustainability, and Sustainability-Linked Bond Status" by the NBG. This also includes securities aligned with recognized international standards—such as the ICMA Social Bond Principles, the ICMA Sustainable Bond Guidelines or ICMA Sustainability-linked Bond Principles—and issued on either local or international markets.
Please use the same definition of “Social/Sustainable/Sustainability-linked Debt Securities” throughout the remainder of this document.</t>
  </si>
  <si>
    <t xml:space="preserve">A social loan target refers to a quantitative goal, expressed as a percentage share of the total loan portfolio. </t>
  </si>
  <si>
    <t>A sustainable loan target refers to a quantitative goal, expressed as a percentage share of the total loan portfolio.</t>
  </si>
  <si>
    <t xml:space="preserve">Target for loans issued to women entrepreneurs refers to a quantitative goal, expressed as a percentage share of the total loan portfolio. </t>
  </si>
  <si>
    <t>Indicate whether the bank has made a formal commitment to the UN Sustainable Development Goals (SDGs) and/or to Net Zero or Paris Agreement targets. If "Yes", specify the nature of the commitment (e.g., specific SDGs, Net Zero year), and reference any supporting strategy or public statement in the comment section.</t>
  </si>
  <si>
    <t>Indicate whether the bank publicly reports progress on SDG targets and/or Net Zero/climate alignment commitments. Include frequency and main disclosure channels in the comment section.</t>
  </si>
  <si>
    <t>ESG/Sustainability disclosure aligned with recognized international frameworks</t>
  </si>
  <si>
    <t>Indicate whether the bank publishes an ESG/Sustainability Report following internationally recognized standards or frameworks (e.g., GRI, SASB, UNGC, IFRS S1/S2). Specify which standards are used and the frequency of disclosure in the comment section.</t>
  </si>
  <si>
    <t xml:space="preserve">Third-party assurance of ESG disclosures
</t>
  </si>
  <si>
    <t>Transparency and Disclosure</t>
  </si>
  <si>
    <t>Indicate whether ESG/Sustainability Reportს are assured by a third party. Include the scope of assurance and the name of the assurance provider.</t>
  </si>
  <si>
    <t>Rating score</t>
  </si>
  <si>
    <t>Report third-party ESG rating scores (e.g., MSCI, Sustainalytics). Describe dynamics over time in the comment section.</t>
  </si>
  <si>
    <t>Indicate whether the governance structure overseeing ESG issues is publicly disclosed (e.g., in sustainability or annual reports). Provide source in the comment section.</t>
  </si>
  <si>
    <t>Indicate whether formal engagement occurs between the Board and stakeholders (e.g., shareholders, NGOs) on ESG matters. Specify format and frequency in the comment section.</t>
  </si>
  <si>
    <t>Indicate whether the bank has up-to-date business continuity plans for critical operational sites (e.g., head office, data centers, key branches). Specify scope, coverage, and testing frequency in the comment section.</t>
  </si>
  <si>
    <t>Indicate whether the bank has an approved ESG risk management policy.</t>
  </si>
  <si>
    <t>Indicate whether ESG risks are integrated into the bank's overall risk management framework.</t>
  </si>
  <si>
    <t xml:space="preserve">Indicate whether the bank has a formal cybersecurity policy. </t>
  </si>
  <si>
    <t>Indicate whether the bank conducts cybersecurity audits. Describe the audit frequency, scope (e.g., systems reviewed, internal/external audits) in the comment section.</t>
  </si>
  <si>
    <t>Anti-bribery policy</t>
  </si>
  <si>
    <t>Business integrity policy</t>
  </si>
  <si>
    <t>Indicate whether the bank has a formal code of conduct or ethics policy.</t>
  </si>
  <si>
    <t>Indicate whether the bank has an anti-bribery policy in place.</t>
  </si>
  <si>
    <t>Indicate whether the bank has a formal policy promoting responsible business practices and ethical conduct.</t>
  </si>
  <si>
    <t>Indicate whether the bank incurred any legal or regulatory penalties related to ESG issues during the reporting year. If "Yes", describe the type and value of fines in the comment section.</t>
  </si>
  <si>
    <t>Anti-money laundering (AML) policy</t>
  </si>
  <si>
    <t>Indicate whether the bank has a formal anti-money laundering (AML) and  Combating the Financing of Terrorism (CFT) policy.</t>
  </si>
  <si>
    <t>Board Oversight &amp; Management Accountability</t>
  </si>
  <si>
    <t>Integration of ESG into Strategy</t>
  </si>
  <si>
    <t xml:space="preserve">Indicate whether ESG-related strategies and policies are approved by the Supervisory Board. </t>
  </si>
  <si>
    <t>Indicate whether the Supervisory board members have relevant ESG experience or have completed specialized ESG certification.</t>
  </si>
  <si>
    <t>Indicate how often ESG matters are formally reported to the Supervisory Board or relevant committee.</t>
  </si>
  <si>
    <t>Indicate whether ESG-related training is provided to the Supervisory Board members and/or senior management. In the comment section, specify the frequency, delivery format (e.g., online, in-person), and key topics covered.</t>
  </si>
  <si>
    <r>
      <t xml:space="preserve">Please describe how ESG/Sustainability risks and opportunities are incorporated into the bank’s </t>
    </r>
    <r>
      <rPr>
        <b/>
        <sz val="10"/>
        <color theme="1" tint="0.249977111117893"/>
        <rFont val="Segoe UI"/>
        <family val="2"/>
      </rPr>
      <t>remuneration policy,</t>
    </r>
    <r>
      <rPr>
        <sz val="10"/>
        <color theme="1" tint="0.249977111117893"/>
        <rFont val="Segoe UI"/>
        <family val="2"/>
      </rPr>
      <t xml:space="preserve"> including:
 • </t>
    </r>
    <r>
      <rPr>
        <b/>
        <sz val="10"/>
        <color theme="1" tint="0.249977111117893"/>
        <rFont val="Segoe UI"/>
        <family val="2"/>
      </rPr>
      <t>Whether</t>
    </r>
    <r>
      <rPr>
        <sz val="10"/>
        <color theme="1" tint="0.249977111117893"/>
        <rFont val="Segoe UI"/>
        <family val="2"/>
      </rPr>
      <t xml:space="preserve"> ESG/Sustainability-related factors are included as </t>
    </r>
    <r>
      <rPr>
        <b/>
        <sz val="10"/>
        <color theme="1" tint="0.249977111117893"/>
        <rFont val="Segoe UI"/>
        <family val="2"/>
      </rPr>
      <t>criteria in the remuneration policies</t>
    </r>
    <r>
      <rPr>
        <sz val="10"/>
        <color theme="1" tint="0.249977111117893"/>
        <rFont val="Segoe UI"/>
        <family val="2"/>
      </rPr>
      <t xml:space="preserve"> applicable to the senior management (Board of Directors);
 • The specific ESG/Sustainability-related criteria, performance indicators, or metrics used to determine the  </t>
    </r>
    <r>
      <rPr>
        <b/>
        <sz val="10"/>
        <color theme="1" tint="0.249977111117893"/>
        <rFont val="Segoe UI"/>
        <family val="2"/>
      </rPr>
      <t>variable remuneration</t>
    </r>
    <r>
      <rPr>
        <sz val="10"/>
        <color theme="1" tint="0.249977111117893"/>
        <rFont val="Segoe UI"/>
        <family val="2"/>
      </rPr>
      <t xml:space="preserve">;
 • </t>
    </r>
    <r>
      <rPr>
        <b/>
        <sz val="10"/>
        <color theme="1" tint="0.249977111117893"/>
        <rFont val="Segoe UI"/>
        <family val="2"/>
      </rPr>
      <t>How</t>
    </r>
    <r>
      <rPr>
        <sz val="10"/>
        <color theme="1" tint="0.249977111117893"/>
        <rFont val="Segoe UI"/>
        <family val="2"/>
      </rPr>
      <t xml:space="preserve"> the achievement of ESG/Sustainability objectives is </t>
    </r>
    <r>
      <rPr>
        <b/>
        <sz val="10"/>
        <color theme="1" tint="0.249977111117893"/>
        <rFont val="Segoe UI"/>
        <family val="2"/>
      </rPr>
      <t>monitored, assessed, and linked</t>
    </r>
    <r>
      <rPr>
        <sz val="10"/>
        <color theme="1" tint="0.249977111117893"/>
        <rFont val="Segoe UI"/>
        <family val="2"/>
      </rPr>
      <t xml:space="preserve"> to remuneration outcomes.</t>
    </r>
  </si>
  <si>
    <t>Indicate whether the bank integrates ESG/Sustainability risks and opportunities into its Internal Reporting Framework (e.g., Management Information Systems (MIS), Risk Dashboards).</t>
  </si>
  <si>
    <t>Integration into Internal Reporting Framework</t>
  </si>
  <si>
    <t>Indicate whether ESG-related aspects are integrated into the bank's long-term business strategy.</t>
  </si>
  <si>
    <t>Indicate whether ESG oversight is assigned to the Supervisory Board and/or to a specific committee (e.g., ESG Committee, Risk Committee). Specify in comment section.</t>
  </si>
  <si>
    <t>Indicate whether the bank engages in public or private community development initiatives. If "Yes", describe the nature, scale, and outcomes of participation in the comment section.</t>
  </si>
  <si>
    <t>Indicate whether the bank contributed to local community development. Provide examples of supported projects or programs in the comment section.</t>
  </si>
  <si>
    <t>Indicate whether the bank runs financial literacy programs. If "Yes", describe the target audiences, delivery formats, and achieved outcomes in the comment section.</t>
  </si>
  <si>
    <t>S.110</t>
  </si>
  <si>
    <t>S.111</t>
  </si>
  <si>
    <t xml:space="preserve">Indicate whether the bank implements initiatives aimed at expanding access to financial services for underserved, vulnerable, or previously unbanked populations. In the comment section, describe the scope of these initiatives, the target groups, and the delivery channels (e.g., mobile or online banking, micro- and SME financing, products tailored to rural communities, women, youth, or persons with disabilities, and other inclusive service models). </t>
  </si>
  <si>
    <t>Number of individuals served or reached through the bank’s financial inclusion initiatives during the reporting year.</t>
  </si>
  <si>
    <t xml:space="preserve">Indicate whether the bank organizes stakeholder consultations, public meetings, or other engagement activities. If "Yes", specify the number and purpose of the activities conducted during the reporting period in the comment section. </t>
  </si>
  <si>
    <t>Stakeholder Engagement &amp; Financial Inclusion</t>
  </si>
  <si>
    <t>Number, per 1,000 customers</t>
  </si>
  <si>
    <t>Indicate whether the bank has implemented policies or measures to ensure accessibility of facilities, digital platforms (e.g., websites, mobile apps), and documents for persons with disabilities. Describe key features and actions taken for customers in the comment section.</t>
  </si>
  <si>
    <t>Indicate whether the bank has a policy prohibiting child labor and forced labor. In the comment section, describe how the policy is communicated, enforced, and reviewed.</t>
  </si>
  <si>
    <t>Indicate whether the bank has a non-discrimination policy covering race, gender, religion, disability, or other grounds. In the comment section, outline implementation, communication, and enforcement mechanisms.</t>
  </si>
  <si>
    <t>Indicate whether the bank complies with local labor laws and international standards (e.g., ILO). In the comment section, describe mechanisms for compliance (e.g., audits, training, corrective action).</t>
  </si>
  <si>
    <t>Indicate whether the bank has a formal policy on occupational health and safety.</t>
  </si>
  <si>
    <t>Indicate whether labor rights (e.g., fair wages, working conditions) are included in supplier/vendor agreements. In the comment section, describe how these are monitored and enforced.</t>
  </si>
  <si>
    <t xml:space="preserve">Indicate whether the bank conducts customer satisfaction surveys. Describe frequency, and trends in the comment section. </t>
  </si>
  <si>
    <t xml:space="preserve">Indicate whether the bank has a formal grievance mechanism in place for labor-related issues. </t>
  </si>
  <si>
    <t>Inclusion of Labor Rights in Supplier Agreements</t>
  </si>
  <si>
    <t>Proportion of employees who left the bank during the reporting year.
Turnover Rate = (Number Employees who left / Average number of employees) × 100
Where: Average number of employees = (Total employees at start of year + Total employees at end of year) / 2</t>
  </si>
  <si>
    <t xml:space="preserve">Indicate whether bank conducts an employee satisfaction survey. </t>
  </si>
  <si>
    <t>Women on supervisory board</t>
  </si>
  <si>
    <t>Average annual training and development expenses per employee during the reporting year. Include both internal and external training costs.</t>
  </si>
  <si>
    <t>Average Employee Tenure</t>
  </si>
  <si>
    <t xml:space="preserve">Indicate whether flexible working arrangements (e.g., remote work, flex hours) are available.  If "Yes", provide uptake percentage in the comment section. </t>
  </si>
  <si>
    <t>Indicate whether the bank has a formal diversity policy covering the Supervisory Board and/or Board of Directors/executive management. If “Yes”, provide the scope and implementation mechanisms in the comment section.</t>
  </si>
  <si>
    <t>Percentage of women in middle management roles as of the end of the reporting year. Define middle management based on the bank’s internal classification.</t>
  </si>
  <si>
    <t>Gender Equal Pay Gap</t>
  </si>
  <si>
    <t>Indicate whether the bank has adopted inclusive hiring policies or specific programs targeting persons with disabilities. If “Yes”, describe scope (e.g., hiring targets, accessible recruitment platforms), support measures, and progress in the comment section.</t>
  </si>
  <si>
    <t>Percentage of employees who self-identify as having a disability, based on local legal or internal HR definitions as of the end of the reporting year.</t>
  </si>
  <si>
    <t>Workforce age distribution as of the end of the reporting year</t>
  </si>
  <si>
    <t>Percentage difference in average annual pay between all female and all male employees, calculated as:
Gender Pay Gap = (Average male total remuneration –Average female total remuneration) / Average male total remuneration × 100.
“Total annual remuneration” refers to the gross amount of all forms of compensation earned by an employee during the reporting year. This includes fixed pay (base salary), variable pay (bonuses, commissions, overtime), allowances (transportation, housing), and the monetary value of benefits (pension contributions, insurance, share-based payments). It excludes employer-paid taxes, dividends, and non-recurring payments not related to performance or service (e.g., severance pay or relocation stipends).</t>
  </si>
  <si>
    <t>Adjusted Gender Pay Gap – The percentage difference in average annual total remuneration between female and male employees performing the same or equivalent work (e.g., within the same grade, job level, or function). The adjusted averages should be calculated by comparing employees within the same or similar job grades, functions, or roles, and then aggregating the results using a common weighting structure.
Adjusted Gender Pay Gap = (Average adjusted male total remuneration – Average adjusted female total remuneration) / Average adjusted male total remuneration × 100;
where:
Average adjusted male/female remuneration=∑ (Average male/female remuneration in group i×Weight of group i),
i = job grade, function, or comparable employee group
Weight of group i = the share of employees in that group relative to the total workforce.</t>
  </si>
  <si>
    <t>The share of women among senior executives, including members of the board of directors and other C-level positions, as of the end of the reporting year.</t>
  </si>
  <si>
    <t xml:space="preserve">Gross Scope 1 GHG emissions </t>
  </si>
  <si>
    <t>Emissions from sources owned or controlled by the bank (e.g., fuel combustion, company vehicles) for the reporting year. Methodology: GHG Protocol.</t>
  </si>
  <si>
    <t xml:space="preserve">Gross Scope 2 GHG emissions </t>
  </si>
  <si>
    <t>Indirect emissions from the generation of purchased electricity, steam, heating, and cooling consumed by the bank for the reporting year. Methodology: GHG Protocol.</t>
  </si>
  <si>
    <t xml:space="preserve">Gross Scope 3 GHG emissions (including financed emissions) </t>
  </si>
  <si>
    <t>Percentage of the total portfolio (by value) for which the bank has calculated financed GHG emissions (Scope 3, Category 15) using the PCAF methodology.
PCAF Coverage Ratio = (Exposure with calculated emissions / Total relevant portfolio exposure) × 100.</t>
  </si>
  <si>
    <t>Target for reducing total GHG emissions (Scope 1, 2, and 3) compared to a defined base year. In the comment section, please specify base year and target year.</t>
  </si>
  <si>
    <t>Carbon Footprint Target</t>
  </si>
  <si>
    <t>Gross Financed Emissions Target</t>
  </si>
  <si>
    <t>Target for reducing financed GHG emissions (e.g., associated with loans, investments) compared to a defined base year. In the comment section, please specify base year and target year.</t>
  </si>
  <si>
    <t>Total energy consumed by the bank’s buildings, branches, ATMs, and data centers. Include all relevant sources such as electricity, heating, and fuel, where applicable, during the reporting year.</t>
  </si>
  <si>
    <t>Percentage of total energy sourced from renewables (e.g., solar, wind) used across all bank-owned facilities during the reporting year.
RES = (Renewable Energy Consumed / Total Energy Consumed) × 100
In the comment section, outline renewable energy procurement strategies and targets. Highlight green electricity procurement or on-site generation (e.g., rooftop solar panels).</t>
  </si>
  <si>
    <t>Total volume of water consumed across bank premises, including office buildings, branches, and operational hubs during the reporting year.</t>
  </si>
  <si>
    <t xml:space="preserve">Total volume of solid waste generated from the bank’s operations, including branches, offices, and data centers during the reporting year. </t>
  </si>
  <si>
    <t xml:space="preserve">Total volume of paper used across the bank during the reporting year. </t>
  </si>
  <si>
    <t xml:space="preserve">Total amount of electronic waste collected (e.g., computers, phones, servers) that has been disposed of or recycled during the reporting year. </t>
  </si>
  <si>
    <t>All other indirect emissions in the value chain, including business travel, purchased goods, and services for the reporting year. Methodology: GHG Protocol.</t>
  </si>
  <si>
    <t>Total amount of greenhouse gases (GHGs) emitted directly or indirectly by the bank during the reporting year:
Carbon Footprint =  Scope 1 + Scope 2 + Scope 3.</t>
  </si>
  <si>
    <t>GHG emissions per unit of business activity for the bank’s own operations for the reporting year:
Carbon Intensity= [Scope 1 + Scope 2 Emissions (tCO₂e)]/ Total Operating Income (₾ Mln).</t>
  </si>
  <si>
    <t>Emissions associated with lending, investments, and other financial services for the reporting year. Methodology: NBG Financed Emissions Tool; PCAF Standard.</t>
  </si>
  <si>
    <t>Climate Risk Integration</t>
  </si>
  <si>
    <t>Nature Risk Integration</t>
  </si>
  <si>
    <t>Environmental Stress Testing</t>
  </si>
  <si>
    <t>Indicate whether the bank has implemented environmentally friendly initiatives (e.g., electric vehicles, rooftop solar, green procurement, office insulation upgrades).
If "Yes", describe the types of initiatives, their scope (e.g., pilot, branch-level, company-wide) in the comment section.</t>
  </si>
  <si>
    <t>Climate Risk Scenario Analysis</t>
  </si>
  <si>
    <t>Nature Scenario Analysis</t>
  </si>
  <si>
    <r>
      <t xml:space="preserve">Please describe </t>
    </r>
    <r>
      <rPr>
        <b/>
        <sz val="10"/>
        <color theme="1" tint="0.249977111117893"/>
        <rFont val="Segoe UI"/>
        <family val="2"/>
      </rPr>
      <t>management’s (Board of Directors) role</t>
    </r>
    <r>
      <rPr>
        <sz val="10"/>
        <color theme="1" tint="0.249977111117893"/>
        <rFont val="Segoe UI"/>
        <family val="2"/>
      </rPr>
      <t xml:space="preserve"> in the governance processes, controls and procedures used to assess, manage and oversee ESG/Sustainability risks and opportunities, including information about:
• Whether that role is </t>
    </r>
    <r>
      <rPr>
        <b/>
        <sz val="10"/>
        <color theme="1" tint="0.249977111117893"/>
        <rFont val="Segoe UI"/>
        <family val="2"/>
      </rPr>
      <t>delegated to a specific management-level position</t>
    </r>
    <r>
      <rPr>
        <sz val="10"/>
        <color theme="1" tint="0.249977111117893"/>
        <rFont val="Segoe UI"/>
        <family val="2"/>
      </rPr>
      <t xml:space="preserve"> or management-level committee and how oversight is exercised over that position or committee; and
• Whether management uses</t>
    </r>
    <r>
      <rPr>
        <b/>
        <sz val="10"/>
        <color theme="1" tint="0.249977111117893"/>
        <rFont val="Segoe UI"/>
        <family val="2"/>
      </rPr>
      <t xml:space="preserve"> controls and procedures</t>
    </r>
    <r>
      <rPr>
        <sz val="10"/>
        <color theme="1" tint="0.249977111117893"/>
        <rFont val="Segoe UI"/>
        <family val="2"/>
      </rPr>
      <t xml:space="preserve"> to support the oversight of ESG/Sustainability risks and opportunities and, if so, how these controls and procedures are integrated with other</t>
    </r>
    <r>
      <rPr>
        <b/>
        <sz val="10"/>
        <color theme="1" tint="0.249977111117893"/>
        <rFont val="Segoe UI"/>
        <family val="2"/>
      </rPr>
      <t xml:space="preserve"> internal functions</t>
    </r>
    <r>
      <rPr>
        <sz val="10"/>
        <color theme="1" tint="0.249977111117893"/>
        <rFont val="Segoe UI"/>
        <family val="2"/>
      </rPr>
      <t>.</t>
    </r>
  </si>
  <si>
    <r>
      <t>Please describe how the bank integrates ESG/Sustainability risks and opportunities into its</t>
    </r>
    <r>
      <rPr>
        <b/>
        <sz val="10"/>
        <color theme="1" tint="0.249977111117893"/>
        <rFont val="Segoe UI"/>
        <family val="2"/>
      </rPr>
      <t xml:space="preserve"> internal reporting framework</t>
    </r>
    <r>
      <rPr>
        <sz val="10"/>
        <color theme="1" tint="0.249977111117893"/>
        <rFont val="Segoe UI"/>
        <family val="2"/>
      </rPr>
      <t xml:space="preserve"> and structure, including:
 • The </t>
    </r>
    <r>
      <rPr>
        <b/>
        <sz val="10"/>
        <color theme="1" tint="0.249977111117893"/>
        <rFont val="Segoe UI"/>
        <family val="2"/>
      </rPr>
      <t>processes and mechanisms</t>
    </r>
    <r>
      <rPr>
        <sz val="10"/>
        <color theme="1" tint="0.249977111117893"/>
        <rFont val="Segoe UI"/>
        <family val="2"/>
      </rPr>
      <t xml:space="preserve"> through which ESG/Sustainability risks and opportunities are incorporated into internal reporting and information flows across the bank;
 • The </t>
    </r>
    <r>
      <rPr>
        <b/>
        <sz val="10"/>
        <color theme="1" tint="0.249977111117893"/>
        <rFont val="Segoe UI"/>
        <family val="2"/>
      </rPr>
      <t>structure and responsibilities</t>
    </r>
    <r>
      <rPr>
        <sz val="10"/>
        <color theme="1" tint="0.249977111117893"/>
        <rFont val="Segoe UI"/>
        <family val="2"/>
      </rPr>
      <t xml:space="preserve"> related to the internal communication of ESG/Sustainability risks and opportunities between business lines, risk management, internal control functions, and the management body (Supervisory Board, Board of Directors);
 • The </t>
    </r>
    <r>
      <rPr>
        <b/>
        <sz val="10"/>
        <color theme="1" tint="0.249977111117893"/>
        <rFont val="Segoe UI"/>
        <family val="2"/>
      </rPr>
      <t>frequency</t>
    </r>
    <r>
      <rPr>
        <sz val="10"/>
        <color theme="1" tint="0.249977111117893"/>
        <rFont val="Segoe UI"/>
        <family val="2"/>
      </rPr>
      <t xml:space="preserve"> of internal reporting and information exchange on ESG/Sustainability risks and opportunities, and how often the management body is informed of material ESG/Sustainability-related developments.</t>
    </r>
  </si>
  <si>
    <r>
      <t xml:space="preserve">This Reporting Form №3 (ESG Reporting and Disclosure Template) has been developed to facilitate the disclosure of Environmental, Social, and Governance (ESG) information in accordance with Article 5, Paragraph 4 of the Regulation on Disclosure Requirements for Commercial Banks and Microbanks under Pillar 3.
Commercial banks and microbanks shall disclose ESG-related information as part of their Pillar 3 Annual Report, utilizing the most recent version of Reporting Form №3 (currently Version 2.0), as developed and issued by the National Bank of Georgia (NBG). The objective of this requirement is to ensure the provision of relevant, useful, consistent, and comparable ESG information across the financial sector.
Reporting Form №3 has been developed in alignment with leading international ESG disclosure standards and frameworks, including the EBA Pillar 3 ESG Disclosure Requirements, Basel framework for the voluntary disclosure of climate-related financial risks, IFRS Sustainability Disclosure Standards S1 and S2, the Global Reporting Initiative (GRI), Sustainability Accounting Standards Board Standards (SASB), Task Force on Nature-related Financial Disclosures (TNFD), and the European Sustainability Reporting Standards (ESRS). It follows double materiality approach and reflects global best practices to support the financial sector in improving transparency and accountability on ESG matters.
Institutions are requested to provide ESG-related information across the following thematic areas: 1. Governance; 2. Strategy; 3. Risk Management; 4.a Metrics and Targets – Key Performance Indicators (KPIs); 4.b Metrics and Targets – Transition Risk, and 4.c Metrics and Targets – Physical Risk.
Upon completion, Reporting Form №3 must be submitted to the NBG as part of the institution’s Pillar 3 Annual Report. All submitted forms will be published on the NBG’s official website to foster transparency, comparability, and accountability within the financial sector.
</t>
    </r>
    <r>
      <rPr>
        <b/>
        <i/>
        <u val="double"/>
        <sz val="11"/>
        <color rgb="FFEB5E5D"/>
        <rFont val="Segoe UI"/>
        <family val="2"/>
      </rPr>
      <t>ESG/Sustainability risks and opportunities include climate-related, nature-related, and other environmental, social, and governance factors. If the institution’s approach differs across these categories, it is expected to provide detailed disclosures for each risk or opportunity type.</t>
    </r>
  </si>
  <si>
    <r>
      <rPr>
        <sz val="12"/>
        <color theme="0"/>
        <rFont val="Segoe UI"/>
        <family val="2"/>
      </rPr>
      <t xml:space="preserve">Qualitative information on financial institutions’ governance processes, controls, and procedures used to assess, manage, and monitor ESG and sustainability-related risks and opportunities.
</t>
    </r>
    <r>
      <rPr>
        <i/>
        <sz val="12"/>
        <color theme="0"/>
        <rFont val="Segoe UI"/>
        <family val="2"/>
      </rPr>
      <t xml:space="preserve">
</t>
    </r>
    <r>
      <rPr>
        <i/>
        <u val="double"/>
        <sz val="11"/>
        <color theme="0"/>
        <rFont val="Segoe UI"/>
        <family val="2"/>
      </rPr>
      <t>ESG/Sustainability risks and opportunities include climate-related, nature-related, and other environmental, social, and governance factors. If the institution’s approach differs across these categories, it is expected to provide detailed disclosures for each risk or opportunity type.
Do not change the format of the template!</t>
    </r>
  </si>
  <si>
    <r>
      <t xml:space="preserve">Quantitative information on bank’s total exposure by geographical region and sector, together with credit quality and maturity ladder.
All metrics provided in this section should reflect data for the latest reporting year, unless otherwise specified. Please ensure consistency with the reporting period used in the institution’s Pillar 3 Annual Report.
</t>
    </r>
    <r>
      <rPr>
        <i/>
        <u/>
        <sz val="12"/>
        <color theme="0"/>
        <rFont val="Segoe UI"/>
        <family val="2"/>
      </rPr>
      <t xml:space="preserve">
Do not change the format of the template!</t>
    </r>
  </si>
  <si>
    <r>
      <rPr>
        <sz val="12"/>
        <color theme="0"/>
        <rFont val="Segoe UI"/>
        <family val="2"/>
      </rPr>
      <t>Quantitative information on bank’s exposure by sector, together with associated financed emissions, credit quality and maturity ladder.</t>
    </r>
    <r>
      <rPr>
        <i/>
        <sz val="12"/>
        <color theme="0"/>
        <rFont val="Segoe UI"/>
        <family val="2"/>
      </rPr>
      <t xml:space="preserve">
All metrics provided in this section should reflect data for the latest reporting year, unless otherwise specified. Please ensure consistency with the reporting period used in the institution’s Pillar 3 Annual Report.
</t>
    </r>
    <r>
      <rPr>
        <b/>
        <i/>
        <sz val="12"/>
        <color theme="0"/>
        <rFont val="Segoe UI"/>
        <family val="2"/>
      </rPr>
      <t xml:space="preserve">
</t>
    </r>
    <r>
      <rPr>
        <i/>
        <u/>
        <sz val="12"/>
        <color theme="0"/>
        <rFont val="Segoe UI"/>
        <family val="2"/>
      </rPr>
      <t>Do not change the format of the template!</t>
    </r>
  </si>
  <si>
    <t>Ratio of green assets (Loans, bonds, equity exposures, etc., financing activities classified as green) to total assets as of end of reporting year: 
GAR= Green Assets / Total Assets ×100</t>
  </si>
  <si>
    <t>Carbon intensity of the bank’s portfolio for the reporting year:
Financed GHG emissions intensity (tCO₂e/₾Mln) = Σ [Financed GHG emissionsᵢ (tCO₂e) / Current value of loansᵢ/investmentsᵢ (₾Mln)]</t>
  </si>
  <si>
    <t xml:space="preserve">Operational energy efficiency measured as energy used per full time employee (FTE): 
ECI = Total Energy Consumption / Number of FTEs. </t>
  </si>
  <si>
    <t>Percentage of total water withdrawn that is recycled or reused during the reporting year:
WRR = (Volume of Recycled Water / Total Water Withdrawal) × 100
In the comment section, provide details on recycling practices and targets for increasing recycled water use.</t>
  </si>
  <si>
    <t>Water usage efficiency measured per full-time employee (FTE) during the reporting year:
WE = Total Water Withdrawal / Number of FTEs.
In the comment section, include trends, reduction initiatives, and internal targets.</t>
  </si>
  <si>
    <t>Indicate whether the bank has implemented any waste management initiatives (e.g., waste separation, secure document shredding, employee awareness campaigns).
If yes, describe the type and scope (e.g., pilot, HQ-wide, system-wide).</t>
  </si>
  <si>
    <t xml:space="preserve">Indicate whether the bank conducts screening against an environmental or ESG-related exclusion list. </t>
  </si>
  <si>
    <t xml:space="preserve">Indicate whether climate-related risks (both physical and transition) are integrated into the bank’s ESG risk management framework. </t>
  </si>
  <si>
    <t>Indicate whether the bank performs climate-related risk scenario analysis for financial risk assessment.</t>
  </si>
  <si>
    <t>Indicate whether nature-related risks (e.g., ecosystem degradation, water stress, species loss) are integrated into the bank’s ESG risk management framework.</t>
  </si>
  <si>
    <t xml:space="preserve">Indicate whether the bank performs scenario analysis to assess financial risks related to biodiversity loss or ecosystem degradation. </t>
  </si>
  <si>
    <t xml:space="preserve">Indicate whether the bank conducts stress testing for climate or nature-related risks. </t>
  </si>
  <si>
    <t>Social loans refer to loans aligned with the Social Taxonomy, as defined in the 'Regulation on Loan Classification and Reporting in accordance with the Sustainable Finance Taxonomy'.
If the bank issues social loans in multiple currencies, please report them separately by currency.
Please use the same definition of “Social Loan” throughout the remainder of this document.</t>
  </si>
  <si>
    <t>Social financial products refer to financial products aligned with the Social Taxonomy, as defined in the 'Regulation on Loan Classification and Reporting in accordance with the Sustainable Finance Taxonomy'.
If the bank issues social financial products in multiple currencies, please report them separately by currency.
Please use the same definition of “Social Financial Product” throughout the remainder of this document.</t>
  </si>
  <si>
    <t>Sustainable loans refer to loans aligned with the Green Taxonomy and the Social Taxonomy, as defined in the 'Regulation on Loan Classification and Reporting in accordance with the Sustainable Finance Taxonomy'.
If the bank issues sustainable loans in multiple currencies, please report them separately by currency.
Please use the same definition of “Sustainable Loan” throughout the remainder of this document.</t>
  </si>
  <si>
    <t>Sustainable financial products refer to financial products aligned with the Green Taxonomy and the Social Taxonomy, as defined in the 'Regulation on Loan Classification and Reporting in accordance with the Sustainable Finance Taxonomy'.
If the bank issues sustainable financial products in multiple currencies, please report them separately by currency.
Please use the same definition of “Sustainable Financial Product” throughout the remainder of this document.</t>
  </si>
  <si>
    <t>Green loans refer to loans aligned with the Green Taxonomy, as defined in the 'Regulation on Loan Classification and Reporting in accordance with the Sustainable Finance Taxonomy'.
If the bank issues green loans in multiple currencies, please report them separately by currency.
Please use the same definition of “Green Loan” throughout the remainder of this document.</t>
  </si>
  <si>
    <t>Green financial products refer to financial products aligned with the Green Taxonomy, as defined in the 'Regulation on Loan Classification and Reporting in accordance with the Sustainable Finance Taxonomy'.
If the bank issues green financial products in multiple currencies, please report them separately by currency.
Please use the same definition of “Green Financial Product” throughout the remainder of this document.</t>
  </si>
  <si>
    <t xml:space="preserve">Percentage of employees who received training during the reporting year. </t>
  </si>
  <si>
    <t>Average annual training hours per Full-Time Employee (FTE) during the reporting year.</t>
  </si>
  <si>
    <t>Percentage of vacancies filled by internal candidates during the reporting year.</t>
  </si>
  <si>
    <t>Average number of years employees have stayed with the bank as of end of the reporting year:
Average Tenure = ∑ (Years of Service for each Employee) \ Total Number of Current Employees</t>
  </si>
  <si>
    <t>Total number of employees who took parental leave during the reporting year. Disaggregate by gender if possible.</t>
  </si>
  <si>
    <t>Average length of parental leave taken per employee. 
In the comment section, include any policies or support measures offered.</t>
  </si>
  <si>
    <t>Report the number of complaints or grievances raised related to labor rights (e.g., working conditions, harassment, discrimination) during the reporting year.</t>
  </si>
  <si>
    <t>Total number of complaints received during the reporting year, normalized per 1,000 active customers:
Complaints Rate = (Total Complaints / Total Active Customers) x 1,000
"Complaints" include all types of customer complaints received through any official bank channel, including branches, call centers, email, online platforms, mobile banking, monitored social media, or those forwarded by the NBG.</t>
  </si>
  <si>
    <t>Percentage of customers retained over the reporting year. 
Retention Rate = ((Number of customers at end of period – New customers during period) / Number of customers at start of period) × 100
“Customers” include both individual and corporate clients, and refer to active customers only — i.e., those with at least one active product or service relationship during the reporting period.</t>
  </si>
  <si>
    <t>Total number of complaints received concerning breaches of customer data privacy during the reporting year, normalized per 1,000 active customers:
Privacy Complaints Rate = (Total Privacy Complaints / Total Active Customers) x 1,000
"Customer privacy complaints" include all complaints related to personal data protection or privacy breaches received through any official bank channel, including branches, call centers, email, online platforms, mobile banking, monitored social media, or those forwarded by the NBG.</t>
  </si>
  <si>
    <t>Indicate whether a member of senior management has oversight of ESG activity implementation (e.g., Chief Risk Officer).</t>
  </si>
  <si>
    <t>Indicate whether the bank incurred any fines or expenses related to anti-competitive behavior, anti-trust, or monopoly practices during the reporting year. If "Yes", briefly describe the case(s) in the comment section.</t>
  </si>
  <si>
    <t>Indicate whether the bank is a signatory or member of international sustainability-related initiatives (e.g., PRB, PRI, PCAF, UN Global Compact, NZBA). If "Yes", list initiatives and date of joining in the comment section.</t>
  </si>
  <si>
    <t>Share of non-performing green loans in the total green loans as of end of reporting year:
Green NPL Ratio= (S3+POCI)/((S1+S2+S3+POCI)*100, where:
S1 - Stage 1 green loans; S2 - Stage 2 green loans; S3 - Stage 3 green loans; and POCI - Purchased or Originated Credit-Impaired green loans</t>
  </si>
  <si>
    <t>Share of non-performing social loans in the total social loans as of end of reporting year:
Social NPL Ratio = (S3+POCI)/((S1+S2+S3+POCI)*100, where:
S1 - Stage 1 social loans; S2 - Stage 2 social loans; S3 - Stage 3 social loans; and POCI - Purchased or Originated Credit-Impaired social loans.</t>
  </si>
  <si>
    <t>Share of non-performing sustainable loans in the total sustainable loans as of end of reporting year:
Sustainable NPL Ratio = (S3+POCI)/((S1+S2+S3+POCI)*100, where:
S1 - Stage 1 sustainable loans; S2 - Stage 2 sustainable loans; S3 - Stage 3 sustainable loans; and POCI - Purchased or Originated Credit-Impaired sustainable loans.</t>
  </si>
  <si>
    <t>Share of non-performing loans to women enterprises in the total loans to women enterprises as of end of reporting year:
WE Non-performing loans = (S3+POCI)/((S1+S2+S3+POCI), where:
S1 - Stage 1 loans; S2 - Stage 2 loans; S3 - Stage 3 loans; and POCI - Purchased or Originated Credit-Impaired loans (here loans refer to loans issued to WE)</t>
  </si>
  <si>
    <t>Non-discrimination policy</t>
  </si>
  <si>
    <t>Volume of other green financial products (guarantees, letter of credit, etc.) issued during the reporting year (flow) (expressed in GEL)</t>
  </si>
  <si>
    <t>Share of other green financial products (guarantees, letter of credit, etc.) in the total portfolio of other financial products issued during the reporting year</t>
  </si>
  <si>
    <t>Total Volume of other green financial products (guarantees, letter of credit, etc.) outstanding as of end of reporting year (stock) (expressed in GEL)</t>
  </si>
  <si>
    <t>Share of other green financial products (guarantees, letter of credit, etc.) in the total outstanding portfolio of other financial products as of end of reporting year</t>
  </si>
  <si>
    <t>Volume of other social financial products (guarantees, letter of credit, etc.) issued during the reporting year (flow) (expressed in GEL)</t>
  </si>
  <si>
    <t>Share of other social financial products (guarantees, letter of credit, etc.) in the total portfolio of other financial products issued during the reporting year</t>
  </si>
  <si>
    <t>Volume of other sustainable financial products (guarantees, letter of credit, etc.) issued during the reporting year (flow) (expressed in GEL)</t>
  </si>
  <si>
    <t>Share of other sustainable financial products (guarantees, letter of credit, etc.) in the total portfolio of other financial products issued during the reporting year</t>
  </si>
  <si>
    <t>Total Volume of other social financial products (guarantees, letter of credit, etc.) outstanding as of end of reporting year (stock) (expressed in GEL)</t>
  </si>
  <si>
    <t>Share of other social financial products (guarantees, letter of credit, etc.) in the total outstanding portfolio of other financial products as of end of reporting year</t>
  </si>
  <si>
    <t>Total Volume of other sustainable financial products (guarantees, letter of credit, etc.) outstanding as of end of reporting year (stock) (expressed in GEL)</t>
  </si>
  <si>
    <t>Share of other sustainable financial products (guarantees, letter of credit, etc.) in the total outstanding portfolio of other financial products as of end of reporting year</t>
  </si>
  <si>
    <t>Average Weighted Residual Maturity</t>
  </si>
  <si>
    <r>
      <t xml:space="preserve">Total Outstanding Loans issued to Legal Entities (GEL): </t>
    </r>
    <r>
      <rPr>
        <sz val="10"/>
        <color theme="1" tint="0.249977111117893"/>
        <rFont val="Segoe UI"/>
        <family val="2"/>
      </rPr>
      <t>The total stock of loans (on-balance sheet items) granted to legal entities (excluding sole proprietors) as of the end of the reporting year. Amounts should be reported in GEL, with foreign currency exposures converted using the end-of-period exchange rate.</t>
    </r>
  </si>
  <si>
    <r>
      <t xml:space="preserve">Total Outstanding Loans issued to HHs (GEL): </t>
    </r>
    <r>
      <rPr>
        <sz val="10"/>
        <color theme="1" tint="0.249977111117893"/>
        <rFont val="Segoe UI"/>
        <family val="2"/>
      </rPr>
      <t>The total stock of loans (on-balance sheet items) granted to households (including sole proprietors) as of the end of the reporting year. Amounts should be reported in GEL, with foreign currency exposures converted using the end-of-period exchange rate.</t>
    </r>
  </si>
  <si>
    <r>
      <t xml:space="preserve">% of Total Exposure: </t>
    </r>
    <r>
      <rPr>
        <sz val="10"/>
        <color theme="1" tint="0.249977111117893"/>
        <rFont val="Segoe UI"/>
        <family val="2"/>
      </rPr>
      <t xml:space="preserve">percentage share in total outstanding portfolio (calculated automatically). </t>
    </r>
  </si>
  <si>
    <r>
      <t>Residual Maturity:</t>
    </r>
    <r>
      <rPr>
        <sz val="10"/>
        <color theme="1" tint="0.249977111117893"/>
        <rFont val="Segoe UI"/>
        <family val="2"/>
      </rPr>
      <t xml:space="preserve"> allocate exposures to the relevant maturity bucket based on the loan’s remaining maturity. </t>
    </r>
  </si>
  <si>
    <r>
      <t xml:space="preserve">% of Total Exposure: </t>
    </r>
    <r>
      <rPr>
        <sz val="10"/>
        <color theme="1" tint="0.249977111117893"/>
        <rFont val="Segoe UI"/>
        <family val="2"/>
      </rPr>
      <t>Percentage share in total outstanding loans issued to legal entities (calculated automatically).</t>
    </r>
  </si>
  <si>
    <r>
      <t xml:space="preserve">GHG Financed Emissions: </t>
    </r>
    <r>
      <rPr>
        <sz val="10"/>
        <color theme="1" tint="0.249977111117893"/>
        <rFont val="Segoe UI"/>
        <family val="2"/>
      </rPr>
      <t>Financed emissions of total outstanding loans to legal entities, by sector (can be calculated using the NBG Financed Emissions Tool - https://nbg.gov.ge/en/page/financed-emissions).</t>
    </r>
  </si>
  <si>
    <r>
      <t>Average Weighted Residual Maturity:</t>
    </r>
    <r>
      <rPr>
        <sz val="10"/>
        <color theme="1" tint="0.249977111117893"/>
        <rFont val="Segoe UI"/>
        <family val="2"/>
      </rPr>
      <t xml:space="preserve"> The average remaining maturity of loans, expressed in years, weighted by the outstanding loan amounts.</t>
    </r>
  </si>
  <si>
    <r>
      <t xml:space="preserve">Average Weighted Residual Maturity: </t>
    </r>
    <r>
      <rPr>
        <sz val="10"/>
        <color theme="1" tint="0.249977111117893"/>
        <rFont val="Segoe UI"/>
        <family val="2"/>
      </rPr>
      <t>The average remaining maturity of loans, expressed in years, weighted by the outstanding loan amounts.</t>
    </r>
  </si>
  <si>
    <r>
      <rPr>
        <b/>
        <sz val="10"/>
        <color theme="1" tint="0.249977111117893"/>
        <rFont val="Segoe UI"/>
        <family val="2"/>
      </rPr>
      <t>Location</t>
    </r>
    <r>
      <rPr>
        <sz val="10"/>
        <color theme="1" tint="0.249977111117893"/>
        <rFont val="Segoe UI"/>
        <family val="2"/>
      </rPr>
      <t xml:space="preserve"> (region, municipality) should be assigned based on the actual address. In cases where loans are issued to companies operating in multiple locations (e.g., supermarket or retail chains) and the distribution of the loan across those locations is not possible, the loan may be allocated based on the legal address.</t>
    </r>
  </si>
  <si>
    <t>Y</t>
  </si>
  <si>
    <t>Total Outstanding Loans issued to HHs (GEL)</t>
  </si>
  <si>
    <r>
      <t xml:space="preserve">of which Green Loans: </t>
    </r>
    <r>
      <rPr>
        <sz val="10"/>
        <color theme="1" tint="0.249977111117893"/>
        <rFont val="Segoe UI"/>
        <family val="2"/>
      </rPr>
      <t>Loans aligned with the Green Taxonomy, as defined in the 'Regulation on Loan Classification and Reporting in accordance with the Sustainable Finance Taxonomy', expressed in GEL.
(https://nbg.gov.ge/en/page/sustainable-finance-taxonomy).</t>
    </r>
  </si>
  <si>
    <t>of which Green Loans</t>
  </si>
  <si>
    <r>
      <t>Residual Maturity:</t>
    </r>
    <r>
      <rPr>
        <sz val="10"/>
        <color theme="1" tint="0.249977111117893"/>
        <rFont val="Segoe UI"/>
        <family val="2"/>
      </rPr>
      <t xml:space="preserve"> allocate loans to the relevant maturity bucket based on the loan’s remaining maturity. </t>
    </r>
  </si>
  <si>
    <r>
      <t xml:space="preserve">Total Outstanding Loan Portfolio (GEL): </t>
    </r>
    <r>
      <rPr>
        <sz val="10"/>
        <color theme="1" tint="0.249977111117893"/>
        <rFont val="Segoe UI"/>
        <family val="2"/>
      </rPr>
      <t>The total stock of the loan portfolio (the sum of total outstanding loans issued to legal entities and total outstanding loans issued to households) as of the end of the reporting year. Amounts should be reported in GEL, with foreign currency exposures converted using the end-of-period exchange rate.</t>
    </r>
  </si>
  <si>
    <t>Total Outstanding Loan Portfolio (GEL)</t>
  </si>
  <si>
    <t>Of which  collateralized by real estate</t>
  </si>
  <si>
    <t>Of which loans collateralized by real estate</t>
  </si>
  <si>
    <r>
      <t xml:space="preserve">Of which non-performing exposures: </t>
    </r>
    <r>
      <rPr>
        <sz val="10"/>
        <color theme="1" tint="0.249977111117893"/>
        <rFont val="Segoe UI"/>
        <family val="2"/>
      </rPr>
      <t>Non-performing loans defined as NPL= (S3+POCI), where: S3 - Stage 3 loans; and POCI - Purchased or Originated Credit-Impaired loans.</t>
    </r>
  </si>
  <si>
    <r>
      <t xml:space="preserve">Of which non-performing loans:  </t>
    </r>
    <r>
      <rPr>
        <sz val="10"/>
        <color theme="1" tint="0.249977111117893"/>
        <rFont val="Segoe UI"/>
        <family val="2"/>
      </rPr>
      <t>Non-performing loans defined as NPL= (S3+POCI), where: S3 - Stage 3 loans; and POCI - Purchased or Originated Credit-Impaired loans.</t>
    </r>
  </si>
  <si>
    <t>F.43 - Specialized construction activities</t>
  </si>
  <si>
    <r>
      <t xml:space="preserve">Of which  collateralized by real estate: </t>
    </r>
    <r>
      <rPr>
        <sz val="10"/>
        <color theme="1" tint="0.249977111117893"/>
        <rFont val="Segoe UI"/>
        <family val="2"/>
      </rPr>
      <t>The total stock of loans (on-balance sheet items) granted to legal entities (excluding sole proprietors) that are collateralized by residential or commercial immovable property, as of the end of the reporting year. Amounts should be reported in GEL, with foreign currency exposures converted using the end-of-period exchange rate.</t>
    </r>
  </si>
  <si>
    <r>
      <t xml:space="preserve">Of which loans collateralized by real estate: </t>
    </r>
    <r>
      <rPr>
        <sz val="10"/>
        <color theme="1" tint="0.249977111117893"/>
        <rFont val="Segoe UI"/>
        <family val="2"/>
      </rPr>
      <t>The total stock of loans (on-balance sheet items) granted to households (including sole proprietors)</t>
    </r>
    <r>
      <rPr>
        <b/>
        <sz val="10"/>
        <color theme="1" tint="0.249977111117893"/>
        <rFont val="Segoe UI"/>
        <family val="2"/>
      </rPr>
      <t xml:space="preserve"> </t>
    </r>
    <r>
      <rPr>
        <sz val="10"/>
        <color theme="1" tint="0.249977111117893"/>
        <rFont val="Segoe UI"/>
        <family val="2"/>
      </rPr>
      <t>that are collateralized by real estate, as of the end of the reporting year. Amounts should be reported in GEL, with foreign currency exposures converted using the end-of-period exchange rate.</t>
    </r>
  </si>
  <si>
    <t>Climate-related governance preparedness</t>
  </si>
  <si>
    <t>E.65</t>
  </si>
  <si>
    <t>Indicate whether the governance bodies consider climate-related risks (e.g., physical risks—floods, heatwaves, droughts—and transition risks—policy changes, carbon pricing, technological shifts).</t>
  </si>
  <si>
    <t xml:space="preserve">Indicate whether governance bodies consider nature-related risks (e.g., deforestation, biodiversity loss, water stress). </t>
  </si>
  <si>
    <t>Please describe any data gaps, use of proxies, estimation methods, or other data quality issues related to the reported figures.</t>
  </si>
  <si>
    <t>Comment Section:</t>
  </si>
  <si>
    <r>
      <rPr>
        <sz val="12"/>
        <color theme="0"/>
        <rFont val="Segoe UI"/>
        <family val="2"/>
      </rPr>
      <t xml:space="preserve">
Qualitative information on how financial institutions integrate ESG and sustainability-related risks and opportunities into their business model, strategy, and financial planning.</t>
    </r>
    <r>
      <rPr>
        <i/>
        <sz val="12"/>
        <color theme="0"/>
        <rFont val="Segoe UI"/>
        <family val="2"/>
      </rPr>
      <t xml:space="preserve">
</t>
    </r>
    <r>
      <rPr>
        <i/>
        <sz val="11"/>
        <color theme="0"/>
        <rFont val="Segoe UI"/>
        <family val="2"/>
      </rPr>
      <t xml:space="preserve">
</t>
    </r>
    <r>
      <rPr>
        <i/>
        <u val="double"/>
        <sz val="11"/>
        <color theme="0"/>
        <rFont val="Segoe UI"/>
        <family val="2"/>
      </rPr>
      <t>ESG/Sustainability risks and opportunities include climate-related, nature-related, and other environmental, social, and governance factors. If the institution’s approach differs across these categories, it is expected to provide separate and detailed disclosures for each risk or opportunity type.
Do not change the format of the template!</t>
    </r>
  </si>
  <si>
    <r>
      <rPr>
        <sz val="12"/>
        <color theme="0"/>
        <rFont val="Segoe UI"/>
        <family val="2"/>
      </rPr>
      <t xml:space="preserve">
Qualitative information on how financial institutions identify, assess, manage, and monitor ESG/Sustainability risks and opportunities, and how these are integrated into their overall risk management framework.</t>
    </r>
    <r>
      <rPr>
        <i/>
        <sz val="12"/>
        <color theme="0"/>
        <rFont val="Segoe UI"/>
        <family val="2"/>
      </rPr>
      <t xml:space="preserve">
</t>
    </r>
    <r>
      <rPr>
        <i/>
        <u val="double"/>
        <sz val="11"/>
        <color theme="0"/>
        <rFont val="Segoe UI"/>
        <family val="2"/>
      </rPr>
      <t>ESG/Sustainability risks and opportunities include climate-related, nature-related, and other environmental, social, and governance factors. If the institution’s approach differs across these categories, it is expected to provide separate and detailed disclosures for each risk or opportunity type.
Do not change the format of the template!</t>
    </r>
  </si>
  <si>
    <r>
      <t xml:space="preserve">
Key performance indicators (KPIs) across the three ESG pillars, reflecting how financial institutions measure, manage, and monitor their ESG/sustainability performance, assess progress toward stated objectives and targets, and address ESG/sustainability risks.
All metrics provided in this section should reflect data for the latest reporting year, unless otherwise specified. Please ensure consistency with the reporting period used in the institution’s Pillar 3 Annual Report.
</t>
    </r>
    <r>
      <rPr>
        <i/>
        <u/>
        <sz val="12"/>
        <color theme="0"/>
        <rFont val="Segoe UI"/>
        <family val="2"/>
      </rPr>
      <t xml:space="preserve">
</t>
    </r>
    <r>
      <rPr>
        <b/>
        <i/>
        <u/>
        <sz val="12"/>
        <color theme="0"/>
        <rFont val="Segoe UI"/>
        <family val="2"/>
      </rPr>
      <t>Do not change the format of the template!</t>
    </r>
  </si>
  <si>
    <r>
      <t xml:space="preserve">Please describe how the bank </t>
    </r>
    <r>
      <rPr>
        <b/>
        <sz val="10"/>
        <color theme="1" tint="0.249977111117893"/>
        <rFont val="Segoe UI"/>
        <family val="2"/>
      </rPr>
      <t>manages and</t>
    </r>
    <r>
      <rPr>
        <sz val="10"/>
        <color theme="1" tint="0.249977111117893"/>
        <rFont val="Segoe UI"/>
        <family val="2"/>
      </rPr>
      <t xml:space="preserve"> </t>
    </r>
    <r>
      <rPr>
        <b/>
        <sz val="10"/>
        <color theme="1" tint="0.249977111117893"/>
        <rFont val="Segoe UI"/>
        <family val="2"/>
      </rPr>
      <t xml:space="preserve">mitigates ESG/Sustainability risks, </t>
    </r>
    <r>
      <rPr>
        <sz val="10"/>
        <color theme="1" tint="0.249977111117893"/>
        <rFont val="Segoe UI"/>
        <family val="2"/>
      </rPr>
      <t xml:space="preserve"> including information about:  
 •  </t>
    </r>
    <r>
      <rPr>
        <b/>
        <sz val="10"/>
        <color theme="1" tint="0.249977111117893"/>
        <rFont val="Segoe UI"/>
        <family val="2"/>
      </rPr>
      <t>Key findings</t>
    </r>
    <r>
      <rPr>
        <sz val="10"/>
        <color theme="1" tint="0.249977111117893"/>
        <rFont val="Segoe UI"/>
        <family val="2"/>
      </rPr>
      <t xml:space="preserve"> from ESG/Sustainability risks assessments and analyses (e.g., climate scenario analyses, ESG due dilligence) and how assessment outcomes have </t>
    </r>
    <r>
      <rPr>
        <b/>
        <sz val="10"/>
        <color theme="1" tint="0.249977111117893"/>
        <rFont val="Segoe UI"/>
        <family val="2"/>
      </rPr>
      <t>influenced strategic decisions</t>
    </r>
    <r>
      <rPr>
        <sz val="10"/>
        <color theme="1" tint="0.249977111117893"/>
        <rFont val="Segoe UI"/>
        <family val="2"/>
      </rPr>
      <t xml:space="preserve">, risk appetite, and resource allocation;
 • Whether and how ESG/Sustainability risks and their impacts are incorporated into the Internal Capital Adequacy Assessment Process </t>
    </r>
    <r>
      <rPr>
        <b/>
        <sz val="10"/>
        <color theme="1" tint="0.249977111117893"/>
        <rFont val="Segoe UI"/>
        <family val="2"/>
      </rPr>
      <t>(ICAAP)</t>
    </r>
    <r>
      <rPr>
        <sz val="10"/>
        <color theme="1" tint="0.249977111117893"/>
        <rFont val="Segoe UI"/>
        <family val="2"/>
      </rPr>
      <t xml:space="preserve">;
 • Whether and how ESG/Sustainability risks and their potential impacts are incorporated into the Internal Liquidity Adequacy Assessment Process </t>
    </r>
    <r>
      <rPr>
        <b/>
        <sz val="10"/>
        <color theme="1" tint="0.249977111117893"/>
        <rFont val="Segoe UI"/>
        <family val="2"/>
      </rPr>
      <t>(ILAAP)</t>
    </r>
    <r>
      <rPr>
        <sz val="10"/>
        <color theme="1" tint="0.249977111117893"/>
        <rFont val="Segoe UI"/>
        <family val="2"/>
      </rPr>
      <t xml:space="preserve">;
 • The </t>
    </r>
    <r>
      <rPr>
        <b/>
        <sz val="10"/>
        <color theme="1" tint="0.249977111117893"/>
        <rFont val="Segoe UI"/>
        <family val="2"/>
      </rPr>
      <t>measures, activities, and tools</t>
    </r>
    <r>
      <rPr>
        <sz val="10"/>
        <color theme="1" tint="0.249977111117893"/>
        <rFont val="Segoe UI"/>
        <family val="2"/>
      </rPr>
      <t xml:space="preserve"> implemented to manage and </t>
    </r>
    <r>
      <rPr>
        <b/>
        <sz val="10"/>
        <color theme="1" tint="0.249977111117893"/>
        <rFont val="Segoe UI"/>
        <family val="2"/>
      </rPr>
      <t>mitigate ESG/Sustainability risks</t>
    </r>
    <r>
      <rPr>
        <sz val="10"/>
        <color theme="1" tint="0.249977111117893"/>
        <rFont val="Segoe UI"/>
        <family val="2"/>
      </rPr>
      <t>, such as engagement with counterparties, adjustments of financial terms and conditions, integration of ESG risks into sectoral risk policies, portfolio diversification strategies, and the reallocation of financing and investments;
 • The</t>
    </r>
    <r>
      <rPr>
        <b/>
        <sz val="10"/>
        <color theme="1" tint="0.249977111117893"/>
        <rFont val="Segoe UI"/>
        <family val="2"/>
      </rPr>
      <t xml:space="preserve"> methodology </t>
    </r>
    <r>
      <rPr>
        <sz val="10"/>
        <color theme="1" tint="0.249977111117893"/>
        <rFont val="Segoe UI"/>
        <family val="2"/>
      </rPr>
      <t>used to select appropriate mitigation measures and assess their effectiveness over time;</t>
    </r>
  </si>
  <si>
    <t>Yes</t>
  </si>
  <si>
    <t xml:space="preserve">Climate stress testing is conducted on a top‑down basis, translating climate‑related scenarios into stressed macroeconomic and sectoral conditions to assess potential impacts on the Bank’s credit risk profile.
</t>
  </si>
  <si>
    <t>Climate‑related risks, including physical and transition risks, are integrated into the Bank’s ESG risk management framework and are monitored through ESG Key Risk Indicators (KRIs) as part of the Bank’s governance, reporting, and oversight arrangements within the overall risk management framework.</t>
  </si>
  <si>
    <t>The Bank’s conducts stress testing for climate-related risks, under the second scenario, Diverging Realities. 
Climate risks are assessed using scenario-based stress tests, based mainly on NGFS climate scenarios. These scenarios are used to analyze the impact of transition and physical climate risks on macroeconomic conditions and credit risk. The stressed macroeconomic variables are applied to existing credit risk models to assess the impact on portfolio risk.</t>
  </si>
  <si>
    <t>Nature‑related risks are integrated into the Bank’s ESG risk management framework, as evidenced by Environmental KRIs capturing exposures with high environmental impact, agriculture‑related activities, and transition‑sensitive sectors reflecting dependencies on ecosystems, natural resources, and biodiversity.</t>
  </si>
  <si>
    <t>No</t>
  </si>
  <si>
    <t>NULL</t>
  </si>
  <si>
    <t>As a general rule, ProCredit Bank Georgia does not engage in the issuance of proprietary green bonds within the local capital market; this strategic funding function is instead executed globally by ProCredit Holding in Frankfurt</t>
  </si>
  <si>
    <t>Full mitigation of 2025 Scope 2 emissions was achieved via the acquisition of Guarantees of Origin (GoOs), verifying that the bank’s entire electricity consumption is completely backed by renewable energy generation.</t>
  </si>
  <si>
    <t>A group-wide CO2 calculator has been developed to enable our clients (and others) to calculate the greenhouse gas emissions generated by their business activities free of charge using this platform. Our target is to engage 0.7% of our loan business clients by the end of 2027 and assist them in developing Transition Plans.</t>
  </si>
  <si>
    <t xml:space="preserve">flights are not included </t>
  </si>
  <si>
    <t>ProCredit Bank achieved a 3.77% year-over-year improvement in energy efficiency on a per-FTE basis, with our operational energy intensity successfully decreasing from 7,694.43 kWh/FTE in 2024 to 7,404.00 kWh/FTE in 2025.
This positive trend is driven by our ongoing commitment to real estate sustainability and strategic investments in smart technologies</t>
  </si>
  <si>
    <t>ProCredit Bank continuously monitors its resource footprint to drive operational sustainability. Our current water usage efficiency stands at 16.52 m3 per FTE, supported by a dual strategy of technological innovation and internal capacity building:Smart Monitoring and Infrastructure: In 2021, the bank installed advanced water flow measurement sensors on the main water supply pipelines. This smart system enables real-time, highly detailed consumption tracking and facilitates the instant detection of potential leakages or structural anomalies, significantly minimizing resource waste.Capacity Building and Awareness: On an annual basis, the bank conducts mandatory Sustainable Development and Eco-Awareness training sessions for all staff members. These modules specifically emphasize the importance of circular resource efficiency, fostering an institutional culture of water conservation and responsible daily usage.</t>
  </si>
  <si>
    <t>To promote sustainable water management and reduce dependency on municipal infrastructure, the bank successfully implemented a comprehensive rainwater harvesting and integration project at its Head Office premises in 2018.The structural configuration of this eco-efficiency initiative includes:Primary Collection Infrastructure: A dedicated 10 m3 rainwater storage reservoir constructed within the courtyard area of the Head Office facility.Subterranean Storage &amp; Filtration: Three individual 6 m3 specialized water tanks integrated alongside an automated technical filtration system, situated within the underground parking level.This closed-loop infrastructure captures, filters, and repurposes precipitation volume exclusively for non-potable, technical facility requirements. This proactive system safeguards local water resources, insulates corporate building operations against supply constraints, and consistently reinforces our internal targets for expanding circular water utilization across our primary fixed assets.</t>
  </si>
  <si>
    <t>On an annual basis, employee awareness regarding waste reduction opportunities, resource efficiency, and circular practices is systematically enhanced through comprehensive Sustainable Development training modules.</t>
  </si>
  <si>
    <t>ProCredit Bank achieves a 100% Waste Recycling Rate for all systematically tracked and measured operational waste streams. The reported baseline of 1,355.5 kg consists strictly of source-segregated materials—specifically paper, plastic, glass/jars, electronic waste (E-waste), and hazardous technical fractions.
To ensure absolute alignment with circular economy principles, the bank operates under a strict zero-landfill policy for these collected components:
Certified Downstream Processing: 100% of these segregated waste volumes are systematically logged, weighed, and handed over exclusively to licensed, certified third-party recycling partners and specialized waste management vendors for proper recovery and recycling.
Data Boundaries: General non-segregated mixed municipal waste and organic fractions, which are handled by public utility services without structural weighing at our facilities, are excluded from this specific rate calculation due to data boundaries.</t>
  </si>
  <si>
    <t>ProCredit Bank has structurally initiated and continuously expands its digitalization framework to optimize resource efficiency.
The current progress and immediate operational roadmaps include:
Internal Workflows: Advanced electronic signatures (e-signatures) have been fully implemented and are actively utilized for internal document management, significantly reducing physical paper dependencies.
Client Services Optimization: The bank has successfully optimized and reduced the required physical documentation volumes for key processes, such as account opening contracts. While loan agreements currently remain in physical format, a strategic plan is actively being prepared to transition retail and corporate client onboarding and contract-signing entirely to e-signature platforms in the near future.</t>
  </si>
  <si>
    <t>We have a complete waste management program that works across our entire network, including all branches and our head office.
Our main initiatives and teamwork include:
Separating Waste: We have recycling bins in all bank offices to separate paper, plastic, and glass. We also carefully collect and weigh electronic waste (E-waste) and hazardous maintenance items so that certified companies can recycle them safely.
Regular Updates on Viva Engage: We don't just rely on annual sustainability trainings. We periodically share practical eco-tips, updates, and reminders with our team through our internal network, Viva Engage, to help keep green habits a regular part of office life.
Earth Day Cleanup: Every year on Earth Day, our employees join a voluntary environmental cleanup campaign. This hands-on experience is a great way to raise awareness and actively take care of nature together.
Secure Shredding: All confidential documents are securely shredded and then sent straight to recycling channels to be turned into new paper products.</t>
  </si>
  <si>
    <t>The bank has deployed an advanced Konica Minolta printing fleet equipped with personal badge-authorization protocols. Employees must physically scan their corporate ID badges at the printer to release a print job. This effectively eliminates accidental, duplicate, or uncollected printouts and tracks individual consumption.</t>
  </si>
  <si>
    <t>ProCredit Bank has implemented several major green initiatives across the entire institution to reduce our environmental impact.
Our core initiatives include:
Rooftop Solar Energy: We installed a 100 kW solar power plant on our head office roof in 2020, which covers about 10% of the building's electricity needs. In 2025, we added a smaller 12.5 kW solar setup on the roof of our Batumi branch, designed to cover around 10% of that specific location's energy consumption as well.
Renewable Energy Sourcing: Throughout 2025, our electricity consumption was backed by green energy generated from renewable sources, which is fully officially verified by a Guarantee of Origin (GoO) certificate. During the reporting period, we also signed a power purchase agreement with a solar power plant, allowing us to buy solar energy for our regional branches in the coming years.
Sustainable Procurement (Green Purchasing): We operate under a strict sustainable procurement guideline to evaluate both our suppliers and the products we buy. When purchasing any goods, we strictly prioritize energy-efficient products that have a low environmental impact, making sure we assess both the suppliers' sustainability practices and the eco-friendliness of the products themselves.
Green Buildings: Our head office building holds the international EDGE ADVANCED certificate, proving it is highly energy and resource efficient. We also constantly look for energy-saving opportunities whenever we renovate our branches.
100% Electric Car Fleet: Excluding our armored cash-in-transit vehicles, 100% of the bank's corporate vehicle fleet consists of fully electric cars. We are also continuously upgrading to newer electric models with a longer driving range.
Public Charging Infrastructure: To encourage electric vehicle use across Georgia, the bank built a nationwide network of EV charging stations, which was open to the general public to use for free for two years.</t>
  </si>
  <si>
    <t>https://www.procreditbank.ge/sites/default/files/Exclusion_List/exclusion_list_2025_geo.pdf?mid=976</t>
  </si>
  <si>
    <t>The bank’s governing bodies (Supervisory Board and Management Board) fully take into account both physical and transition climate change risks.
These risks are completely integrated into our overall risk management framework. We review them regularly from a forward-looking perspective, and our relevant committees constantly monitor them to ensure the bank remains resilient and prepared.</t>
  </si>
  <si>
    <t>Indicate whether the institution has adopted a formal climate transition plan. If "Yes", summarize the plan, reference year, alignment with international frameworks (e.g., NZBA, SBTi), and key milestones. Include relevant references in the comment section.</t>
  </si>
  <si>
    <t>ProCredit Bank operates under a formal Climate Transition Plan developed by ProCredit Holding and officially approved and adopted at the local bank level.
The core details of our plan include:
SBTi Target &amp; Base Year: Following a strict validation process with the Science Based Targets initiative (SBTi), the group has set a formal target to reduce its absolute Scope 1 and Scope 2 greenhouse gas emissions by 42% by 2030, using 2022 as the base year.
Absolute Emissions Approach: This target was calculated using official SBTi tools and focuses on absolute emissions (total tCO2eq), meaning our progress is measured against total emission volumes rather than intensity per unit of output or revenue.
Local Implementation: By formally adopting this plan locally, the bank ensures that all national corporate operations, procurement choices, and risk frameworks are directly tied to achieving these validated global climate goals.</t>
  </si>
  <si>
    <t>ProCredit Bank's governing bodies systematically consider nature-related risks within our environmental risk framework.
Our approach relies on a comprehensive, group-wide risk management system:
Strict Exclusion List: The bank enforces a strict exclusion list that prohibits the financing of activities causing biodiversity damage, illegal logging, or deforestation in high-conservation-value areas.
Sector-Specific Risk Matrices: For eligible businesses, we use tailored environmental and social screening matrices directly within our ESAF (Environmental and Social Assessment Form). This allows us to assess the exact environmental impact of any business—such as water usage, waste-water management, and soil contamination—based on its specific field of operation.
Governance &amp; Updates: The ESAF framework is fully integrated into our local credit processes, while ProCredit Holding periodically updates the ESAF criteria to ensure our assessment methods remain aligned with the highest global environmental standards.</t>
  </si>
  <si>
    <t>ProCredit Bank operates a rigorous, multi-stream source-segregation and data-tracking infrastructure to maximize circularity and ensure compliant disposal of operational waste. The reported metrics strictly cover our systematically tracked and verified waste streams:
Tracked and Managed Waste Streams: Our data baseline captures high-priority recyclable and specialized waste categories. This includes paper, glass/jars, and plastic packaging, alongside strict segregation and weighing of electronic waste (E-waste) and hazardous waste. These technical and hazardous streams are carefully cataloged and handed over exclusively to licensed, certified third-party vendors for specialized recycling and responsible treatment.
Data Boundary Disclosure: General, non-segregated mixed municipal waste streams generated at our premises are gathered directly by local municipal services. Because these public utility providers do not offer facility-specific weight measurements at the point of collection, these specific streams are excluded from the quantitative kilogram total due to data availability limitations.</t>
  </si>
  <si>
    <t>•	The Management Board (Board of Directors) is responsible for the implementation and day‑to‑day management of ESG/Sustainability risks and opportunities, ensuring that these are fully integrated into the Bank’s risk management system, business processes, and strategy execution. In line with the Business and Risk Strategies and ESG Risk Management Policy, the Management Board ensures that ESG risks are identified, assessed, managed, and monitored across all material risk categories, and that appropriate procedures and controls are in place to support effective risk management in accordance with the risk appetite defined by the Supervisory Board.
•	ESG risk-related matters are primarily addressed within the General Risk Management Committee (GRMC), which reviews ESG risk profile, risk appetite, and related developments on a quarterly basis. In addition, the Sustainable Development Committee oversees sustainability-related activities, including environmental and social performance and green finance initiatives. The Management Board exercises oversight through regular committee participation, structured reporting, and decision-making processes, supported by the General Risk Department and other control functions.
•	The Management Board relies on a comprehensive system of controls and procedures integrated within the Bank’s overall internal control and risk management framework to oversee ESG risks and opportunities. These include ESG risk identification through risk inventory and materiality assessments, monitoring via ESG Key Risk Indicators, incorporation into credit risk assessment processes, and forward-looking scenario analysis and stress testing. The framework operates under the three lines of defense model, where business units manage ESG risks (first line), risk management and compliance functions define methodologies and monitor risks (second line), and internal audit provides independent assurance (third line). This ensures that ESG considerations are consistently embedded across all relevant internal functions, including credit, operational risk, outsourcing, and strategic planning processes.</t>
  </si>
  <si>
    <t>•	The Bank has identified a range of ESG/Sustainability risks and opportunities that may materially affect its financial performance, business model, and long-term prospects. From an environmental and climate perspective, the key risks arise from the indirect impact of financed clients’ activities, including exposure to sectors with elevated environmental risk, transition risks related to stricter environmental regulation, and potential reputational risks associated with financing activities that may negatively affect the environment or communities. These risks are systematically assessed through exclusion list screening, environmental and social risk categorization, and Environmental Risk Assessments (ERA) embedded in the credit processes.
•	At the same time, the Bank identifies sustainability-related opportunities, primarily through the expansion of its green finance portfolio, financing of environmentally sustainable projects, and supporting clients in improving their environmental and social performance. The Environmental Management System further enables the Bank to improve operational efficiency and resource use, while strengthening its reputation as a responsible financial institution aligned with international standards and stakeholder.
•	The identified ESG risks and opportunities are expected to materialize across different time horizons. Short-term impacts primarily relate to compliance risks, credit risk implications from clients’ non-compliance with environmental and social regulations, and operational adjustments required to meet regulatory and group standards. Medium-term risks include increased transition risks, such as tightening environmental regulations, changing market expectations, and evolving sector risk profiles, which may affect the credit quality of certain portfolios. Long-term risks include structural climate-related and environmental risks, such as changes in client business models, potential stranded assets, and broader environmental degradation impacting economic activity and financial stability. On the opportunity side, short- to medium-term benefits arise from growing demand for green finance and sustainable products, while long-term opportunities relate to strategic positioning in sustainable finance and enhanced resilience through early integration of ESG considerations into core business processes.
•	For the purpose of ESG risk and opportunity assessment, the Bank defines its time horizons in alignment with its strategic planning and risk management cycles. The short-term horizon typically reflects the annual planning and monitoring cycle (up to 1 year), within which ESG risks are integrated into ongoing risk assessment, credit decision-making, and monitoring processes. The medium-term horizon corresponds to the Bank’s strategic planning cycle (approximately 3–5 years), where ESG risks and opportunities are incorporated into business strategy, portfolio development, and risk appetite considerations. The long-term horizon extends beyond 5 years and captures structural environmental and social trends, including climate transition and broader sustainability developments, which are considered qualitatively within strategic planning and risk assessment frameworks.
•	These horizons are operationalized through the Bank’s ESG risk management framework, including periodic risk assessments, annual environmental planning, and continuous monitoring processes, ensuring that ESG considerations remain aligned with both short-term decision-making and long-term strategic objectives.</t>
  </si>
  <si>
    <t xml:space="preserve">•	The Bank conducts ESG materiality assessments and stress tests to identify key ESG risk drivers across its portfolio, with a focus on transition and physical climate risks. These analyses highlight higher vulnerability in carbon intensive sectors and climate sensitive industries (e.g., agriculture exposed to drought). ESG stress testing indicates a measurable but manageable impact, which remains covered by existing overlays, indicating resilience of the portfolio.  Findings from these assessments are considered in strategic decision-making by reinforcing a low risk profile, prioritizing green finance, limiting exposures to high risk sectors, and integrating ESG considerations into risk appetite and portfolio steering. ESG risks are explicitly included in the risk profile and appetite framework and are regularly reviewed at the Risk Management Committee and Supervisory Board level, ensuring alignment between risk tolerance, capital buffers, and sustainability objectives. 
•	Within the ICAAP the internal significant buffer is built which is sufficient for potentially materialized ESG risks, which are observed in stress-testing results. The bank ensures that capital remains sufficient to absorb ESG driven losses even under adverse conditions. 
•	ESG risks are assessed within the ILAAP framework through broader risk identification and risk inventory processes; however, they are not currently considered a material standalone driver of liquidity risk. Analysis of historical data shows no direct, measurable impact of ESG events on liquidity outflows or funding stability. While certain ESG risk drivers such as political instability, floods, drought or other environmental events may conceptually influence depositor behavior or credit-related inflows the analysis of the historical deposit and credit-line data do not indicate any standalone or quantifiable liquidity effects arising from these events.
•	The Bank applies a comprehensive set of mitigation measures embedded across its business and risk processes. At the lending level, these include strict exclusion lists, environmental and social risk assessment (ESRA), sector based risk categorization, mandatory compliance with environmental and social laws, and integration of ESG factors into credit decisions, including covenants and ongoing monitoring. Additional tools include active client engagement to improve ESG practices, green financing to support transition to sustainable activities, portfolio diversification away from high risk sectors, and continuous monitoring through ESG KRIs. At the institutional level, mitigation is supported by the Environmental Management System (aligned with ISO 14001), internal resource efficiency measures, sustainability governance structures, regular ESG reporting and training, assessment of counterparty ESG practices, etc.
•	The Bank applies a risk based and proportionate methodology to select mitigation measures, based on initial ESG screening, sector risk categorization (low/medium/high), and detailed environmental and social assessments. The severity, materiality, and controllability of identified risks determine the scope of mitigation actions, including covenants, corrective measures, or rejection of financing. Effectiveness is assessed over time through continuous monitoring mechanisms, including ESG KRIs, periodic credit reviews, annual environmental performance evaluations, internal audits, and management reviews. Stress testing and scenario analysis further support validation of risk mitigation by assessing how the implemented measures perform under adverse ESG conditions.
</t>
  </si>
  <si>
    <t xml:space="preserve">The Bank has embedded ESG/Sustainability responsibilities within its core governance framework, including the Risk Management Framework, Risk Strategy, and ESG Risk Management Policy. Risk Management Framework dedicates specific chapter for ESG Risk Indicators and Supervisory Board defines acceptable risk appetite and risk tolerance levels for ESG risks. 
•	ESG risks (physical, transition, and governance-related) are not treated as a standalone risk category, but as risk drivers embedded across traditional prudential risk types. In credit risk, ESG factors directly influence borrower repayment capacity, collateral values, and default probabilities, particularly for carbon intensive sectors (transition risk) and climate sensitive sectors such as agriculture (physical risk). These effects are systematically reflected in stress-testing. For other prudential risks, ESG impacts are assessed proportionately. Operational risk incorporates ESG-related events such as environmental incidents, conduct issues, and governance failures; reputational risk is influenced by exposure to environmentally or socially sensitive sectors; and funding/business risk may arise from changing market sentiment or regulatory developments related to sustainability. Liquidity and market risks are currently assessed as having no direct material standalone ESG impact, but potential effects (e.g. due to political instability, climate events or systemic shocks) are indirectly captured through broader risk models, stress testing, and buffer frameworks. 
•	The Bank applies a structured methodology to map ESG risks across prudential risk categories through its risk inventory, materiality assessment, and risk management framework. ESG risk drivers are systematically linked to each risk type (credit, operational, liquidity, etc.) and assessed both qualitatively and quantitatively within the annual risk identification process.  
Key instruments include: Scenario analysis and stress testing frameworks (top down approach using sector-level exposures and NGFS based scenarios), translating ESG risk drivers into macroeconomic variables affecting PD/LGD and portfolio quality; ESG Key Risk Indicators (KRIs), capturing exposures to high-impact sectors, transition risks, ESG-related operational events, and governance metrics (e.g. whistleblowing, board attendance); Sectoral risk classification and ESRA processes within credit risk management, linking environmental and social risks to borrower-level assessments; Portfolio-level monitoring tools (e.g. exposure concentration, transition risk scoring, carbon exposure indicators). 
These tools ensure a consistent mapping of ESG risks into prudential risk metrics and allow the Bank to translate ESG risks into financial risk implications across the balance sheet.
•	The Bank adopts a forward-looking and multi-horizon approach to ESG risk integration. Short-term impacts are captured through ongoing credit monitoring, KRIs, and operational risk reporting, while medium- and long-term effects are assessed via scenario analysis and stress testing (including transition and physical climate scenarios aligned with NGFS frameworks).  ESG risks are explicitly embedded in the risk appetite framework, with defined acceptable risk level and aligned with overall risk appetite ranges. ESG indicators form part of the overall risk profile assessment and are monitored against thresholds, with breaches triggering escalation to management and the Risk Management Committee. Escalation processes are embedded through governance structures: ESG risks are reviewed regularly at the General Risk Management Committee and Supervisory Board level, and material developments trigger corrective actions, risk mitigation measures, or adjustments in strategy and resource allocation. This ensures that emerging ESG risks over different time horizons are systematically identified, escalated, and addressed within the Bank’s prudential risk management and decision-making processes.
</t>
  </si>
  <si>
    <t xml:space="preserve">ESG and ESG risk strategies are embedded in the bank's Business and Risk strategies, both of which are approved by the supervisory board. Bank's Risk Management Framework, which defines specific risk appetite and tolerance for ESG risks, is also approved by the SB. Specific ESG-related policies, which help risk management and strategy implementation are approved by the management board of the bank.
</t>
  </si>
  <si>
    <t>Assigned to the Risk Management Committee at the SB level</t>
  </si>
  <si>
    <t>Quarterly</t>
  </si>
  <si>
    <t>The bank has updated business continuity management framework, which includes bank's key services, operations and premises. It is tested biannually.</t>
  </si>
  <si>
    <t>The bank has Information Security Policy and IT Infrustructure Standards</t>
  </si>
  <si>
    <t xml:space="preserve">Audits are conducted annually and are covering all aspects corresponding to the compliance with the Order №56/04 of President of the National Bank of Georgia "On the Approval of the Cybersecurity Management Framework of Commercial Banks". In every third year the audit is conducted by the external auditors, as required by the regulation.
</t>
  </si>
  <si>
    <t>These matters are integrated into the organization's code of conduct. In order to ensure the effective enforcement of the policy, the bank ensures continuous awareness among employees. Training and information sessions on code of conduct issues are held annually, which, among other topics, include a detailed review of mechanisms for prohibiting child and forced labor."</t>
  </si>
  <si>
    <t>In cooperation with the European Bank for Reconstruction and Development (EBRD), ProCredit Bank has created a specialized financial product to support women entrepreneurs. It aims to increase women entrepreneurs' access to financial resources, as well as to enhance their business development and sustainability. The program includes both financial support (loans with preferential terms) and non-financial components, including training and consultations for business development</t>
  </si>
  <si>
    <t>Number of participants within the framework of the regional and local training project for women entrepreneurs</t>
  </si>
  <si>
    <t>ProCredit Bank, at the group level, is a member/signatory of several international sustainability initiatives mentioned below:
Net-Zero Banking Alliance (NZBA) – 20 December 2022;
Partnership for Carbon Accounting Financials (PCAF) – 8 September 2021;
UNEP FI / Principles for Responsible Banking (PRB);
ProCredit Bank Georgia itself is also a member of the UN Global Compact – 13 May 2024.</t>
  </si>
  <si>
    <t>The ProCredit Group carries out annual reporting as a signatory to international initiatives, under which it has committed to fulfilling sustainability goals and climate-related obligations.</t>
  </si>
  <si>
    <t>The ProCredit Group has defined a Net Zero strategy and established clear decarbonisation targets for its member banks. Specifically, ProCredit Bank Georgia aims to achieve Net Zero by 2050. This includes a 42% reduction in emissions generated from its own operations by 2030, as well as engaging 0.7% of its business loan clients by the end of 2027 to support the reduction of emissions within its loan portfolio.
In addition, the bank promotes energy efficiency improvements and green investments by financing energy-efficient technologies and expanding its green loan portfolio. On the initiative of the ProCredit Group, a CO₂ calculator has been developed to help clients assess emissions generated by their activities and develop corresponding reduction (transition) plans.
These initiatives are fully aligned with SDG 7 (Affordable and Clean Energy) and SDG 13 (Climate Action) and constitute an important part of the bank’s overall strategy.</t>
  </si>
  <si>
    <t>According to the MSCI ESG rating, the ProCredit Group has been assigned an ESG rating score A.</t>
  </si>
  <si>
    <t>At the group level, the CSRD report is audited by BDO AG Wirtschaftsprüfungsgesellschaft. At the bank level, the annual report is audited by the BDO Group.</t>
  </si>
  <si>
    <t>ProCredit Holding’s policies are aligned with international ESG frameworks (UNGC, GRI, SASB, IFRS S1/S2) and ensure the integration of ESG factors into strategy and decision-making processes</t>
  </si>
  <si>
    <t>ProCredit Holding conducts in person training sessions on ESG issues, in which the bank's CEO is directly involved. In addition to these trainings, our CEO often participates in training sessions on ESG issues initiated by various international and national organizations.</t>
  </si>
  <si>
    <t>Number of meetings held during the reporting period:10+</t>
  </si>
  <si>
    <t>women</t>
  </si>
  <si>
    <t>From a 5-point rating scale.</t>
  </si>
  <si>
    <t>The percentage was calculated based on the gross remuneration accrued for middle management</t>
  </si>
  <si>
    <t>The percentage was calculated based solely on the gross accrued remuneration.</t>
  </si>
  <si>
    <t>During the reporting year, ProCredit Bank Georgia did not issue any other green financial products, such as green guarantees or letters of credit</t>
  </si>
  <si>
    <t>ProCredit Bank aims for a 42% absolute reduction in Scope 1 and Scope 2 greenhouse gas emissions by 2030, compared to the 2022 baseline level. This target is defined in accordance with the Science Based Targets initiative (SBTi) methodology and is based on the principle of absolute emissions (CO2e) reduction. This means that the assessment is conducted based on the total volume of emissions rather than emissions intensity (for instance, per unit of product or revenue).Regarding Scope 3 emissions, business flights represent a significant portion of this category for the company. In this area, the company utilizes a carbon offset mechanism. Specifically, approximately 3.8% of the purchased airline tickets already include a carbon offset component. This implies that when purchasing airline tickets, the company pays an additional amount to the airlines to partially compensate for the CO2 emissions associated with the flights. This mechanism helps to balance the emissions generated by business travel.</t>
  </si>
  <si>
    <t>ProCredit Bank strictly enforces a group-wide non-discrimination approach, which is governed by the Group Diversity, Equity and Inclusion (DEI) Strategy and the Code of Conduct, covering race, color, gender, language, political or religious conviction, national origin, culture, marital status, sexual orientation, disability, age, or any other identity.
Implementation: To ensure DEI principles are actively embraced and implemented by all ProCredit institutions, the bank adopts a strict zero-tolerance stance towards any form of discrimination, harassment, or bullying. Non-discrimination principles are deeply integrated into HR guidelines, recruitment policies, and everyday operations, ensuring fair and just treatment for all staff and clients.
Communication: The policy and its prohibited behaviors are formally communicated to all employees group-wide. This forms a mandatory part of the onboarding process for new hires and is reinforced through regular, annual ethics and sustainability trainings. Prohibited conduct—such as disparaging remarks, slurs, or negative stereotyping—is explicitly communicated to maintain a safe workplace.
Enforcement Mechanisms: The Management Board holds the core responsibility for implementing the strategy, overseeing progress, and ensuring compliance. Enforcement is guaranteed through formal internal grievance and whistleblowing channels, which allow employees to safely report any incidents. All reports are handled with strict confidentiality, and non-compliance results in immediate disciplinary actions."</t>
  </si>
  <si>
    <t>ProCredit Bank Georgia fully complies with local labor laws and international labor standards.
: To ensure full compliance with occupational health and safety regulations, the bank partners with a specialized, licensed outsource company that manages and monitors workplace safety standards.
 Workplace safety and compliance training is mandatory for all employees and is conducted on an annual basis to ensure continuous awareness and adherence to labor standards across the entire organization.</t>
  </si>
  <si>
    <t>https://whistleblowing.procreditbank.ge/ka</t>
  </si>
  <si>
    <t>labor rights, fair working conditions, and occupational health and safety (HSSE) are standard, mandatory clauses in ProCredit Bank Georgia’s vendor and supplier agreements</t>
  </si>
  <si>
    <t>With the participation and support of international financial institutions, various business associations, the European Business Association, the diplomatic corps, the National Bank of Georgia, and Enterprise Georgia, the Bank regularly organizes awareness-raising events focused on financial and sustainable development. These initiatives are aimed at promoting financial literacy, responsible business practices, and the principles of sustainable development within society. The target audience includes MSMEs and the general public, reached through workshops, seminars, and business forums</t>
  </si>
  <si>
    <t>In 2025, the Bank engaged in a community development initiative by supporting the 'Skhiviani' project, aimed at women’s economic empowerment in the highland regions of Adjara. Under this initiative, 67 local women revived ancient embroidery traditions to handcraft 5,250 unique pieces, including tea napkins. These handmade products promoted local craftsmanship and were distributed as special New Year gift sets to the Bank’s partners and clients</t>
  </si>
  <si>
    <t>ProCredit Bank Georgia actively invests in local community development through strategic partnerships aimed at economic and social empowerment. Key examples of supported initiatives include:
Empower Her Project (2024-2025): In partnership with UN Women and Fondi Tasso, the Bank launched a comprehensive initiative to support the economic participation of rural women. The project targeted around 200 women entrepreneurs from 5 regions of Georgia, providing business training sessions, with 79 participants receiving grants to start or develop their businesses.
Tourism Ecosystem Support: The Bank partnered with the 'Welcome to Georgia!' National Tourism Awards for its 10th anniversary event, which targeted over 150 SMEs in the hospitality sector. ProCredit Bank also contributed as a jury member in strategic categories like 'Women in Business' and 'Sustainable Business' to highlight the integration of sustainability in local enterprises.</t>
  </si>
  <si>
    <t>As a collective governing body, the Supervisory Board of ProCredit Bank Georgia possesses the necessary competence and experience to oversee ESG and sustainability matters.</t>
  </si>
  <si>
    <t>ESG responsibilities within the Bank are formally structured and divided between dedicated units and specialized roles to ensure comprehensive management:
ESG Opportunities &amp; Sustainability Management: Formally assigned to the Sustainable Development Department, which is responsible for driving the Bank's overall sustainability strategy, environmental management, and green initiatives.
ESG Risk Management: Assigned to the General Risk Department and Credit Risk Department (at the customer level). Specifically, the Bank utilizes dedicated Environmental and Social Risk Officers (EROs) within the credit risk framework. Their role is to identify, assess, and mitigate E&amp;S risks in credit portfolios, while closely coordinating their activities with the Sustainable Development Department.</t>
  </si>
  <si>
    <t>The ESG Committee convenes on a quarterly basis. Board meetings are also held with the same frequency, during which ESG-related matters are presented and discussed</t>
  </si>
  <si>
    <t>Oversight of ESG activity implementation is shared between the responsible members of the Management Board according to the Bank's organizational chart:
General Director: Personally oversees the Sustainable Development Department, holding overall responsibility for the strategic direction, implementation, and opportunities related to sustainability and ESG initiatives.
Director of Risk: Oversees the General Risk Management function, ensuring that ESG-related risks are properly integrated into the Bank's overall risk assessment and mitigation frameworks</t>
  </si>
  <si>
    <t>Formal engagement on ESG matters regularly occurs between the Management/Supervisory Board and key stakeholders, primarily international shareholders and financial institution partners.
Engagement is conducted through structured annual and sustainability reporting, regular compliance disclosures, dedicated financial/non-financial performance reviews, and formal general meetings.
Depending on the stakeholder group, engagement occurs on an annual basis for comprehensive sustainability reporting and updates, and on a quarterly or periodic basis for specific portfolio screening.</t>
  </si>
  <si>
    <t>The Bank applies scenario analysis and stress testing as a forward‑looking tool to assess the resilience of its strategy to ESG and sustainability risks. Scenario analysis focuses on the transmission of climate‑related (transition and physical) and broader environmental risks into the Bank’s financial position, business model, and risk profile, primarily through impacts on credit risk parameters (PD, LGD) and overall portfolio quality. A top‑down approach is applied, where sector‑level ESG risk sensitivities are translated into portfolio‑level impacts, enabling identification of vulnerable sectors and concentration risks. 
• The Bank considers both transition and physical risk scenarios based on internationally recognized frameworks. Key scenarios include the “Highway to Paris” scenario (orderly but accelerated transition aligned with net‑zero objectives, capturing transition risks such as carbon pricing and regulatory tightening) and the “Diverging Realities” scenario (fragmented transition with significant physical risk impacts, including climate events and macro‑financial disruptions). Scenarios are applied over a medium‑term horizon (approximately 5 years), while also supporting assessment of longer‑term structural ESG risks. 
• Scenario development is based on external reference frameworks (primarily NGFS scenarios) complemented by internal methodologies. Macroeconomic assumptions (GDP, inflation, unemployment, interest rates, energy costs) are derived from NGFS models (e.g. GEME3, NiGEM) and adjusted using regional proxy data reflecting the Bank’s operating environment. These variables are integrated into the Bank’s LLP framework to quantify stressed impacts on credit risk. Additional internal parameters, such as sectoral transition risk scores and physical risk indicators, are applied to capture portfolio‑specific sensitivities. 
• Scenario analysis primarily covers the Bank’s loan portfolio, focusing on sectoral exposures, including carbon‑intensive industries and climate‑sensitive sectors such as agriculture. The analysis is conducted at sector and portfolio level, reflecting proportionality and current data availability, while complemented by borrower‑level ESG risk assessments within credit processes. 
• Results of scenario analysis are integrated into strategic and risk management processes. They are used to support assessment of strategic resilience, inform risk appetite and ESG Key Risk Indicators, identify high‑risk sectors and guide portfolio steering. In addition, scenario outcomes feed into LLP and ICAAP considerations, support targeted risk mitigation actions (e.g. exposure limits, enhanced monitoring), and contribute to the development of sustainable finance activities. Overall, scenario analysis ensures that ESG risks are incorporated into decision‑making and that the Bank maintains a resilient and forward‑looking business model.</t>
  </si>
  <si>
    <t>During the reporting period, the bank’s total operational energy consumption across all facilities stood at 2,700,042.38 kWh. Out of this volume, 100% of the total electricity consumed (1,734,075.05 kWh) was successfully sourced from renewable energy, resulting in a Renewable Energy Share (RES) of 64.22% for the entire energy balance. The remaining energy is attributed to natural gas consumption used strictly for facility heating systems.
Renewable Energy Procurement &amp; On-Site Generation Strategy:
To optimize our RES and navigating local market frameworks, the bank employs a diversified, multi-tiered renewable energy procurement strategy:
On-Site Micro-Generation (Self-Generation)-   To foster direct operational sustainability, we actively invest in rooftop solar infrastructure. The bank operates a 100 kWp grid-connected solar PV system at our Head Office, which successfully displaces approximately 10% of the facility’s total annual energy consumption. Additionally, a 12.5 kWp solar PV installation is operational at our Batumi branch, achieving an identical, high-proportion energy displacement rate relative to that specific branch's consumption.
Regional Green Power Procurement-   For our regional branch network the bank actively purchases electricity directly generated by off-site solar power plants, supporting the development of local renewable energy infrastructure.
Green Electricity Certificates -    To ensure these operations remain carbon-neutral, the bank bridges this gap by purchasing certified Renewable Energy Certificates (RECs / Guarantees of Origin) for Tbilisi-based facilities. This guarantees that 100% of the grid electricity grid-supplied to our Tbilisi offices is fully backed by verified renewable generation attributes. 
The bank remains committed to gradually phase out natural gas dependency by exploring building electrification technologies (such as high-efficiency heat pumps) and expanding our on-site solar footprint wherever technically feasible, aiming to maximize our total operational RES in the coming years.</t>
  </si>
  <si>
    <t>•	The Bank has embedded ESG/Sustainability responsibilities within its core governance framework, including the Risk Management Framework, Risk Strategy, and ESG Risk Management Policy. The Supervisory Board is explicitly responsible for ensuring that ESG considerations are integrated into strategy and risk management, while the Risk Management Committee supports this oversight by monitoring ESG risks as part of the overall risk profile. ESG risk is formally recognized as a material risk category with defined risk appetite and governance structures, ensuring alignment with regulatory expectations.
•	The Supervisory Board and its committees are regularly informed about ESG risks and opportunities through structured reporting processes. ESG topics are incorporated into quarterly risk reporting via the Risk Management Committee, which also escalates the relevant topics to the Supervisory Board. This is complemented by regular risk profile reporting, including ESG indicators, as well as ad hoc reporting where needed. Additionally, the Supervisory Board regularly receives information regarding sustainability projects, related Loan Portfolio development, etc.
•	The Supervisory Board ensures that ESG considerations are integrated into strategic decision-making, risk management, and major transactions by embedding ESG factors into the Bank’s overall risk framework and business strategy. ESG risks are treated as drivers of traditional risk categories and are assessed within credit processes, portfolio management, and stress testing. The Bank manages trade-offs through a clearly defined risk appetite framework, whereby ESG risks and opportunities are balanced against financial objectives, ensuring sustainable growth while maintaining prudent risk levels
•	When overseeing the Bank’s strategy, major decisions, and risk management framework, the Supervisory Board considers ESG/Sustainability-related risks and opportunities as an integral part of the Bank’s governance approach. Sustainability considerations are embedded into lending and risk management practices through the Environmental and Social Management System (ESMS), exclusion criteria, sector-specific assessments, and environmental and social due diligence processes. The Supervisory Board oversees ESG-related targets through the Bank’s risk appetite and performance monitoring framework, which includes defined ESG Key Risk Indicators covering environmental, social, and governance dimensions. Progress is monitored through regular risk reporting, quarterly reviews, and annual strategy updates. ESG performance is therefore embedded within the overall risk and performance management system, ensuring continuous monitoring and alignment with the Bank’s strategic objectives. Where competing priorities arise, decisions are assessed through a balanced approach considering financial resilience, regulatory expectations, environmental and social impacts, and long-term sustainability objectives.
The Supervisory Board oversees the implementation and monitoring of sustainability-related priorities through regular reporting and governance processes. While the ProCredit group does not apply governance-specific performance metrics, governance is treated as an overarching principle underpinning business operations. ESG/Sustainability-related criteria are currently not established as standalone performance indicators within remuneration structures.
•	To ensure appropriate skills and competencies for effective ESG oversight, the Supervisory Board maintains adequate ESG-related knowledge and receives regular updates on material ESG topics. The Bank continuously strengthens ESG-related competencies through regular sustainability and ESG risk-related trainings, including environmental trainings, climate and net-zero related sessions, and ESG risk seminars for relevant function</t>
  </si>
  <si>
    <t xml:space="preserve">•	ESG/Sustainability risks and opportunities are integrated into the Bank’s internal reporting framework through structured processes embedded in both operational and risk management activities. Through the Environmental Management System (EMS) and the Environmental &amp; Social (E&amp;S) risk framework for lending, ESG risks are systematically identified, assessed, managed, and monitored at both operational level and within credit processes. ESG considerations are embedded directly into business activities, ensuring alignment with legal and group requirements as well as continuous improvement of environmental performance.
ESG-related information is collected, consolidated, and reported primarily by the Sustainable Development Department (SDD) and the General Risk Department (GRD). Environmental and social risks identified during credit origination are communicated to the risk function, where they are incorporated into ongoing risk monitoring, portfolio analysis, and ESG Key Risk Indicators (KRIs). In parallel, sustainability-related data—such as environmental performance, green finance activities, and internal sustainability metrics—is coordinated by the SDD and shared across relevant functions. These processes ensure consistent information flows across business lines, risk management, and internal control functions, with ESG data integrated into regular governance reporting, portfolio monitoring, E&amp;S risk assessments, and strategic planning documents such as the Annual Environmental Plan.
•	The Management Board (Board of Directors) holds ultimate responsibility for implementing and ensuring the effective functioning of ESG/Sustainability governance, controls, and procedures across the Bank, while maintaining overall accountability for ESG risk management and sustainability performance. To ensure effective execution, operational responsibilities are delegated across a clearly defined governance structure. The General Risk Department and the General Risk Management Committee (GRMC) are responsible for the oversight, monitoring, and reporting of ESG risks, while the Sustainable Development Department (SDD), reporting to a Management Board member, coordinates the Environmental Management System, sustainability initiatives, and ESG-related reporting. The Sustainable Development Committee (SDC) plays a key role in supervising the implementation of sustainability strategies, approving key initiatives, and reviewing environmental and sustainability performance. At the operational level, Credit Risk and Sustainability functions, supported by Environmental Risk Officers, ensure that ESG risks are appropriately identified, assessed, and managed within lending activities.
Internal communication between business lines, risk management, and internal control functions is ensured through structured reporting and governance channels. ESG risk-related information is reviewed within the General Risk Management Committee, while sustainability-related topics are addressed within the Sustainable Development Committee. The outputs of these committees are regularly escalated to the Management Board and, where relevant, further communicated to the Supervisory Board. The Management Board exercises its oversight role through these reporting lines, as well as through the review and approval of key ESG-related documents, including ESG KRIs, E&amp;S portfolio reports, and the Annual Environmental Plan, thereby ensuring effective alignment across all functions. 
•	Internal reporting on ESG/Sustainability risks and opportunities is conducted on a quarterly basis through established governance structures. ESG risk-related matters are reported to the General Risk Management Committee on a quarterly basis, ensuring regular monitoring and discussion of the Bank’s ESG risk profile. In parallel, the Sustainable Development Department prepares quarterly reports to the Supervisory Board covering key sustainability-related topics, including environmental management, internal sustainability performance, sustainable finance activities, environmental and social impacts, staff awareness, and relevant regulatory developments. These reporting processes ensure that both risk-related and broader sustainability aspects are consistently captured and communicated at senior management and supervisory levels. 
In addition to regular quarterly reporting, ESG/Sustainability-related information is exchanged continuously through committee work and internal coordination mechanisms, with ad hoc reporting implemented whenever material developments or emerging risks arise. This ensures that both the Management Board and the Supervisory Board are informed in a timely manner of any significant ESG/Sustainability risks, opportunities, or changes in the regulatory or operating environment, thereby supporting proactive decision-making and effective oversight.
 </t>
  </si>
  <si>
    <t>The Bank currently operates a remuneration framework based exclusively on fixed remuneration, and does not apply variable remuneration components for senior management, including the Board of Directors. Consequently, ESG/Sustainability-related factors are not explicitly embedded as criteria within variable remuneration schemes, as such mechanisms are not in place. The Bank maintains a transparent salary structure, which is accessible to all employees and ensures consistency, internal fairness, and alignment with the Bank’s remuneration principles.
While there are no explicit ESG/Sustainability-linked incentives within remuneration, the Bank’s overall performance management approach takes into account the achievement of strategic objectives, which also include sustainability-related priorities. Remuneration revisions are generally based on performance assessments; however, these assessments are not formally linked to predefined ESG/Sustainability metrics or indicators, nor are they quantified or systematically weighted within compensation decisions.
The monitoring and assessment of ESG/Sustainability objectives are therefore conducted independently of remuneration processes, primarily through internal reporting, committee oversight, and Management Board supervision. While these processes ensure that ESG risks and opportunities are appropriately managed and integrated into the Bank’s operations, they currently do not translate into remuneration-linked outcomes. Nevertheless, the existing framework provides a foundation that could allow future integration of ESG-related performance criteria into remuneration policies, should the Bank decide to introduce variable compensation components or align remuneration more directly with sustainability objectives.</t>
  </si>
  <si>
    <t>JSC ProCredit Bank</t>
  </si>
  <si>
    <t>•	The Bank determines ESG materiality through an integrated risk inventory and materiality assessment process, which identifies ESG risk drivers across all material risk categories (credit, operational, liquidity, etc.) and evaluates their potential financial impact on the Bank’s risk profile.  The approach is primarily financial materiality-focused, while also considering ESG factors and opportunities (e.g. green finance, social inclusion), thereby indirectly addressing elements of double materiality in decision-making and portfolio strategy. ESG risks are assessed throughout the full lifecycle of exposures. At loan origination, clients are screened (exclusion list, sector classification); during creditworthiness assessment, ESG factors are integrated into financial analysis and repayment capacity assumptions; and in ongoing monitoring, ESG risks are reassessed annually (or more frequently) through updated E&amp;S assessments and covenant tracking.
•	The Bank applies a structured set of analytical tools and forward-looking methodologies, including scenario analysis, stress testing, and sensitivity analysis. ESG stress testing is conducted using NGFS-based transition and physical risk scenarios, translating macroeconomic shocks into credit risk parameters (PD, LGD) at portfolio level. These tools are applied primarily at portfolio and sectoral levels (top-down approach), with sector-level vulnerability assessments mapped to the loan portfolio based on exposure concentration. At the same time, exposure-level assessments are performed in the credit process through E&amp;S evaluation and risk categorization, ensuring a multi-level assessment framework combining borrower, sector, and portfolio perspectives.
•	Sensitive or vulnerable exposures are identified through a combination of sector classification, exposure thresholds, ESG KRIs, and scenario-based risk drivers. Each borrower is assigned an environmental risk category (low/medium/high) based on sectoral characteristics, which determines the depth of analysis (e.g. ERA, ESIA/ESDD). Measurement is supported by quantitative parameters, including exposure to high-impact sectors, transition-risk-sensitive industries, and climate-sensitive sectors (e.g. agriculture), as well as ESG-related operational events and governance indicators. Collateral considerations are indirectly incorporated through credit risk assessment, where ESG factors may affect collateral value and recovery rates (LGD), particularly under physical risk scenarios.
•	Identified sensitive exposures are subject to continuous monitoring within the credit risk management framework, including annual (or more frequent) updates of Environmental and Social Assessment Forms (ESAF), verification of covenant compliance, and reassessment of environmental and social conditions. If ESG risks increase or exceed acceptable thresholds, escalation mechanisms are applied, including credit committee review, introduction or tightening of covenants, enhanced monitoring, and potential classification as higher-risk or watchlist exposures. Significant ESG events (e.g. environmental incidents) trigger ad hoc reporting and escalation to higher governance levels, ensuring timely risk mitigation and alignment with the Bank’s risk appetite framework.</t>
  </si>
  <si>
    <t>•	ProCredit Bank engages directly with new and existing counterparties as part of its ESG Risk Management framework and in accordance with the ProCredit Group Standards for Managing the Environmental and Social Risk and Impact of Lending. Engagement with counterparties is embedded into the Bank’s lending lifecycle and is applied proportionately based on the client’s sector, exposure size, and environmental and social risk profile. The Bank assesses counterparties’ capacity to identify, manage, and mitigate ESG / sustainability risks as an integral part of its credit risk assessment and ongoing monitoring processes, in line with the Bank’s ESG Risk Management Policy and the Group Standards for Managing the Environmental and Social Risk and Impact of Lending. Key elements of the assessment include: Screening against exclusion lists, ensuring that the Bank does not finance activities associated with unacceptable environmental, social, or ethical risks. Environmental risk categorisation of counterparties’ economic activities (low, medium, or high environmental risk), based on sector‑inherent risks and the nature of the client’s operations. Environmental and Social Risk Assessments (E&amp;S assessments), applied proportionately depending on the environmental risk level and exposure size. These assessments cover environmental, health, safety, labor, and social issues. Assessment of legal compliance, including compliance with applicable environmental protection, health and safety, labor, and social regulations. Evaluation of management practices and controls, including whether the counterparty has appropriate procedures, mitigation measures, and capacity to manage identified ESG risks. For financial counterparties the bank also considers ESG risk aspects before defining cooperation limit as ESG risk events might have an impact on the counterparty risk of the Bank through their reflection on the rating of the respective counterparty and/or on the related credit risk parameters applied, which, however, is not expected to be material.
For transactions involving higher environmental or social risks or larger exposures, the assessment may be supplemented by external Environmental and Social Due Diligence or Impact Assessments conducted by independent experts, in line with ProCredit Group standards. The conclusions of ESG assessments form part of the overall credit decision and risk evaluation. Engagement with counterparties on ESG / sustainability issues takes place throughout the lending relationship and is tailored to the client’s ESG risk profile.
•	Key engagement practices include: Pre‑contractual dialogue, where identified environmental or social risks are discussed with the counterparty during the credit analysis phase, and expectations regarding risk mitigation and compliance are clearly communicated. Inclusion of ESG‑related covenants and conditions in credit agreements, ensuring that agreed mitigation measures are contractually binding where necessary. Ongoing monitoring of ESG risks as part of regular credit monitoring, including review of compliance with agreed conditions, changes in operating activities, and emerging ESG risk factors. Where a counterparty’s ESG risk management practices are assessed as insufficient or where agreed mitigation measures are not adequately implemented, the Bank applies escalation procedures in line with its credit governance framework. These may include: enhanced engagement and follow‑up with the counterparty;  additional conditions, corrective action plans, or revised covenants; escalation to the Credit Committee for decision‑making; in severe or unresolved cases, refusal of financing, suspension of disbursements, or termination of the business relationship. Through this structured assessment and engagement approach, ProCredit Bank seeks not only to mitigate ESG / sustainability‑related risks but also to support clients in improving their practices, thereby contributing to positive environmental and social outcomes and enhancing the long‑term resilience of its loan portfolio.                                                                                                                                                                                                                                                                                                                                                               To complement these direct credit-lifecycle procedures, the Bank implements indirect engagement practices designed to build capacity and promote environmental awareness across the broader market. A primary element of this indirect approach is the continuous training and capacity building provided to the Bank’s client-facing staff regarding energy efficiency, climate transition, and sustainable finance solutions. This enables advisors to support MSME and retail clients in identifying sustainable investment opportunities and understanding the environmental benefits of different financing options during regular client interactions.
Additionally, the Bank promotes ESG awareness through participation in environmental forums, business discussions, and awareness-raising initiatives. To further support clients in their sustainability journey, the Bank is currently finalizing the implementation of an interactive CO₂ calculator, which is expected to be launched in the near future. The tool will enable potential and existing counterparties to estimate their carbon emissions, better understand their environmental footprint, and identify opportunities for emission reductions and climate transition measures.</t>
  </si>
  <si>
    <t>ProCredit Group operates under a comprehensive Diversity, Equity, and Inclusion (DEI) Strategy and a strict Code of Conduct that apply group-wide:
Our Core Principle: As outlined in our Code of Conduct, because decisions on recruitment and promotion are based on values, engagement, and professionalism, gender diversity at all levels of the organisation, including senior management and governance bodies, is simply a fact and not a goal.
Governance &amp; Oversight: The Management Board is responsible for implementing the DEI strategy across all areas and overseeing progress through reports and designated committees, supported by the Sustainability team and the PCH Management Board. To ensure proper corporate governance the bank has implemented assessment processes for MB and SB and these assessments also covers the topic of experience diversity and veriaty.</t>
  </si>
  <si>
    <t xml:space="preserve">The governance and organizational structure overseeing ESG issues is publicly disclosed through Bank's Annual Reports and annual Pillar 3 Disclosures. https://www.procreditbank.ge/sites/default/files/annual_report/ar-eng-2025-low.pdf </t>
  </si>
  <si>
    <t>•	The Bank uses a combination of internal, external, and regulatory data sources to support ESG risk management. Internal data includes results from environmental and social risk assessments (ESRA), sector classification of exposures, ESG-related Key Risk Indicators (KRIs), operational risk events, and portfolio-level indicators such as exposure to high environmental impact sectors, transition risks, and agriculture. This data is generated through credit processes, monitoring systems, and the Environmental Management System. In addition, the Bank relies on published third-party and external benchmarks, including NGFS climate scenarios and macroeconomic assumptions used in ESG stress testing, as well as external ESG assessments and due diligence reports (e.g. ESIA/ESDD for higher-risk transactions). Regulatory disclosures and group-level standards (ProCredit Holding and NBG requirements) further supplement the data framework, ensuring consistency with supervisory expectations. 
•	Despite ongoing development, the Bank acknowledges the presence of data limitations, particularly in relation to granular, borrower-level ESG information. In many cases, detailed climate or environmental metrics (e.g. carbon emissions, asset-level exposure to physical risks) are not fully available, requiring the Bank to rely on sector-level proxies and top-down methodologies in risk assessment and stress testing. These gaps limit the precision of ESG risk quantification and create reliance on assumptions, approximations, and external datasets. In particular, the lack of country-specific climate scenarios and limited availability of consistent ESG data across clients and sectors may affect the depth of long-term risk analysis and comparability across portfolios. 
•	 To address existing data gaps and improve the quality, coverage and accuracy of ESG and sustainability-related risk data, the Bank continues to enhance its internal data collection and risk assessment processes. Key measures include the ongoing rollout of the ProCredit Group’s CO₂ Calculator, which is expected to improve the availability of client-level emissions data, and the continued use of the Cero platform for climate risk analysis. The Bank is also strengthening ESG data collection through its credit processes and client engagement activities, encouraging the provision of more detailed environmental and social information where relevant. In parallel, internal methodologies for climate risk assessment and stress testing continue to evolve as data availability improves and international good practices develop.</t>
  </si>
  <si>
    <t>•	The Bank integrates ESG/Sustainability risks and opportunities directly into its core business model as a lending-focused financial institution, whereby the most material impacts arise from indirect exposures through clients’ activities. ESG risks influence the Bank’s risk profile primarily through credit risk, as environmental, social, and regulatory issues affecting clients may translate into deteriorating financial performance and repayment capacity. These risks are assessed and mitigated through structured processes, including exclusion list screening, environmental and social risk categorization, and Environmental Risk Assessments (ERA), which are embedded within credit risk analysis and decision-making.
At the same time, ESG considerations create strategic opportunities that shape the Bank’s business model, particularly through the development of green lending and sustainable finance activities, which support environmentally responsible investments and enhance portfolio quality. Additionally, internal environmental management processes contribute to improved operational efficiency and cost optimization. Overall, ESG integration strengthens the Bank’s resilience by aligning risk management practices with long-term sustainability trends and regulatory expectations.
•	Geographical Concentration: The Bank’s exposure is focused within Georgia, closely following the economic weight of its key regional hubs. The highest concentration is in Tbilisi, followed by Ajara and the Imereti region. This regional distribution determines the Bank's ESG risk focus; for instance, transition risks and energy-efficiency opportunities dominate in the capital (Tbilisi), while climate-related physical risks and sustainable tourism opportunities are more relevant for the Batumi portfolio. Sectoral and Asset Concentration: The Bank’s portfolio is structurally concentrated in business lending, specifically targeting Micro, Small, and Medium Enterprises (MSMEs). Both within Tbilisi and across the overall portfolio, the highest concentration is in Trade, which represents the largest sectoral exposure. The second largest sector in the portfolio is Manufacturing, followed by Real Estate Activities in third place. Additionally, the Bank maintains a specific exposure of 22 million GEL in Agriculture.Integration with ESG Profiles and Stress Testing: This sectoral distribution directly shapes the Bank's ESG risk and opportunity profile. While the Trade sector, representing the largest portfolio exposure, is primarily associated with transition risks and resource-efficiency opportunities, the Manufacturing and Agriculture sectors carry comparatively higher environmental and social risks due to their reliance on energy, natural resources, and evolving environmental regulations. As climate-related policies and market expectations continue to develop, these sectors may experience increased transition pressures, while also presenting opportunities for investments in cleaner technologies, energy efficiency, and sustainable production practices. Concentration of Opportunities: Sustainability opportunities are strategically concentrated in the expansion of the Green Loan Portfolio across these same primary sectors, with a strong focus on financing solar photovoltaic (PV) installations, resource efficiency in manufacturing, and sustainable modernizations for MSME clients. Looking ahead, the Bank expects increasing regulatory requirements, climate transition policies, and growing demand for sustainable finance products to further influence portfolio composition, client financing needs, and credit risk dynamics. At the same time, these developments are expected to create additional opportunities for expanding the Bank's green finance activities and supporting clients in their sustainability transition.</t>
  </si>
  <si>
    <t>•	The Bank integrates ESG/Sustainability risks and opportunities into its strategy and decision-making processes through the systematic incorporation of ESG considerations into its risk management framework, business planning, and lending activities. ESG factors influence strategic priorities by shaping the Bank’s focus on responsible lending, sector selection, and development of green finance products, as well as by limiting exposures through exclusion lists and enhanced due diligence processes. Business planning and resource allocation reflect these priorities by supporting the growth of sustainable lending portfolios, improving ESG risk assessment capabilities, and ensuring compliance with regulatory and group expectations. ESG risks also directly inform credit decisions, portfolio monitoring, and risk appetite by assessing clients’ environmental and social performance as part of standard credit risk analysis. Looking ahead, the Bank plans to further expand its green lending portfolio, strengthen climate risk assessment methodologies, enhance ESG data quality, and deepen the integration of sustainability considerations into strategic planning and portfolio management.
•	The Bank’s approach to ESG integration evolves continuously in response to changes in regulatory frameworks, market conditions, and stakeholder expectations, as well as broader environmental and climate developments. Updates to internal policies, methodologies, and procedures are implemented regularly to reflect new regulatory requirements, international standards, and group-level guidance, including revisions to environmental risk assessment tools, sector classifications, and exclusion criteria. The Bank also adapts to technological developments and market trends by expanding its green finance offering and improving data collection and monitoring capabilities. Furthermore, stakeholder expectations, including those of regulators, international financial institutions, and clients—drive ongoing enhancements to ESG disclosure, risk assessment processes, and sustainability initiatives.
•	The implementation of ESG-related strategic actions is supported by dedicated organizational structures, specialized functions, and allocated resources. The Bank assigns clear responsibilities to the General Risk Department, Sustainable Development Department, Environmental Risk Officers, and relevant units within the Credit Risk and business functions to ensure effective execution of ESG processes. Resources are allocated to support training, development of methodologies, data collection systems (e.g. environmental monitoring tools), and ongoing ESG assessments. Strategic initiatives, such as the Annual Environmental Plan, define specific actions, responsible people, timelines, and required resources, ensuring that ESG objectives are operationalized and monitored on a continuous basis.
•	The Bank monitors progress against its ESG objectives through portfolio-level indicators, environmental performance metrics, and the implementation of strategic sustainability initiatives. Key achievements during the reporting period include significant milestones in aligning its loan portfolio with national regulatory standards:
Portfolio Growth under NBG Taxonomy: The Bank has demonstrated measurable progress in adopting official regulatory criteria. According to the National Bank of Georgia (NBG) Green Taxonomy, the share of green loans stood at 2.5% at the end of 2024, and has significantly increased to 5% as of 2025. Within this official green classification, 38% is specifically comprised of solar panel (PV) financing, showcasing a strong concentration in renewable energy transition. The Bank is working toward launching a dedicated PV project finance portfolio under the PPA scheme.
Operational Clean Energy Progress: The Bank continuously reduces its operational footprint through targeted infrastructure updates. While the 100 kW solar power installation at the Head Office has been successfully operating since 2020, the Bank expanded its capacity during the 2025 reporting year by installing a new 12.5 kW solar setup at the Batumi branch. Each of these installations covers approximately 10–11% of local electricity needs. Furthermore, as a major milestone starting from the beginning of 2025, the Bank secured a Certificate of Origin, ensuring that 100% of the Bank's electricity consumption now comes from renewable energy sources.
Long-Term Climate Commitments: The Bank remains committed to achieving Net Zero emissions by 2050. Intermediate milestones include a 42% reduction in Scope 1 and Scope 2 emissions by 2030 compared to the 2022 baseline and engagement with clients responsible for 28% of portfolio emissions by 2027 under the Bank’s Scope 3 engagement strategy.
The Bank continuously monitors and adapts its strategies based on operational challenges. The Bank continuously reviews and adapts its ESG strategy and operational processes in response to emerging challenges and opportunities. Ongoing initiatives include further digitalization of documentation processes, enhancement of ESG data management systems, and continuous improvement of sustainability-related risk assessment practices.</t>
  </si>
  <si>
    <t>•	ESG risks and opportunities affect the Bank primarily through its lending activities and the performance of its clients. During the reporting period, sustainability-related opportunities contributed to the growth of the Bank’s green and social portfolios. The share of loans aligned with the NBG Green Taxonomy increased from 2.5% in 2024 to 5% in 2025, while the Social Portfolio reached approximately 16% of the total portfolio. At the same time, ESG-related risks may affect clients’ financial performance and repayment capacity, particularly in sectors exposed to environmental and climate-related challenges. These risks are assessed through the Bank’s environmental and social risk management processes and considered in lending and portfolio monitoring activities In addition to portfolio growth, the Bank places strong emphasis on the quality of green and social exposures, which demonstrate stable performance and contribute positively to the Bank’s risk profile. This has a direct and favorable effect on profitability and capital adequacy, as improved asset quality supports lower credit risk costs and more efficient capital allocation.
At the same time, ESG-related risks may affect clients’ financial performance and repayment capacity, particularly in sectors with higher exposure to environmental and climate-related challenges. These risks are assessed through the Bank’s environmental and social risk management framework and are incorporated into lending decisions and ongoing portfolio monitoring.
•	Looking ahead, the Bank expects growing demand for renewable energy, energy-efficiency, and other sustainable finance solutions to create further business opportunities. At the same time, evolving climate-related regulations and transition requirements may increase risks for certain sectors and clients. These considerations are incorporated into the Bank’s business mid-term (5 years) planning through targets for green and social portfolio growth, development of new sustainable finance products, allocation of resources to ESG initiatives, and ongoing monitoring of climate- and sustainability-related risks. Over the short to medium term, the Bank anticipates continued expansion of green and social lending with a positive contribution to financial performance, supported by stable asset quality. Over the long term, transition risks and regulatory developments may lead to portfolio reallocation and increased differentiation in sector risk profiles. These considerations are embedded in the Bank’s mid-term financial planning, including: targets for green and social portfolio growth, integration of ESG factors into risk appetite and credit processes, development of sustainable finance products,capital planning aligned with evolving ESG risk profiles, and ongoing monitoring of climate- and sustainability-related risks and opportunities.</t>
  </si>
  <si>
    <t>•	Current Sustainable Credit and Investment Activities: At ProCredit Bank Georgia, sustainable credit activities are an integral part of the Bank’s development‑oriented business model and long‑term strategy. To track these activities, the Bank applies different lenses for sustainability classification purposes. Under the official National Bank of Georgia’s Green Taxonomy, aligned exposures reached 5% of the total loan portfolio in 2025. Within this taxonomy-aligned segment, technological solutions such as photovoltaic (PV) installations for self-consumption represent 38%, alongside investments that improve resource efficiency and support a low-carbon transition. In parallel, using ProCredit Group internal environmental criteria, the Bank monitors its broader internal Eco Portfolio, which stands at approximately 13%. In the social dimension, the Bank supports inclusive finance through targeted lending to women-owned and women-led micro, small, and medium-sized enterprises (MSMEs); as of year-end 2025, this Social Portfolio accounted for approximately 16%, reflecting our core commitment to promoting gender inclusion and entrepreneurship. At present, the Bank's sustainable finance activities are primarily focused on lending products and portfolio development.
•	Future (Planned) Sustainable Credit and Investment Activities: In line with its business strategy and transition considerations, ProCredit Bank Georgia plans to further expand and refine its sustainable credit activities over the coming years. On the environmental side, the Bank's strategic goal for 2026 is to increase its internal Eco Portfolio share to 14%, while raising the specific Renewable Energy (RE) share within that allocation to 17%. Planned priorities include expanding small-scale self-consumption PV projects for MSME and retail clients, alongside the planned generation of a dedicated PV project finance portfolio utilizing the government-introduced PPA scheme once fully operationalized. Additionally, scaling up Electric Vehicle (EV) financing for both business and retail clients remains a strategic priority for 2026, building on past successes with preferential terms and vendor cooperation. In the social spectrum, the Bank aims to steadily expand and diversify its 16% social allocation through the introduction of new products, such as providing dedicated financing to young entrepreneurs under the recently signed EBRD Youth Program.
•	Monitoring, Assessment, and Alignment Reporting Framework: Sustainable credit activities are rigorously monitored through the Bank’s corporate governance and risk management framework to ensure consistency with supervisory expectations and internal sustainability objectives. Environmental and social risks are assessed at both client and portfolio levels in line with the ProCredit Group Standards for Managing the Environmental and Social Risk and Impact of Lending.
The Bank systematically monitors exposure to environmentally sensitive sectors, the development of sustainable lending products, and progress against key sustainability indicators. Alignment with the Bank’s transition plan is assessed through regular monitoring of taxonomy-aligned exposures, the internal Eco Portfolio, Renewable Energy financing volumes, social lending indicators, and other sustainability-related portfolio metrics. Planned lending activities and new product development are evaluated against the Bank’s strategic sustainability objectives to ensure that portfolio growth supports the transition pathway toward Net Zero emissions by 2050.
In addition, the Bank monitors progress against Group-level climate commitments, including the target to reduce Scope 1 and Scope 2 emissions by 42% by 2030 compared to the 2022 baseline and the Scope 3 engagement objective covering clients responsible for 28% of portfolio emissions by 2027. These commitments are reflected in the Bank’s portfolio development priorities, particularly through the expansion of renewable energy financing, energy-efficiency investments, and other green lending activities. Progress against sustainability objectives and transition plan milestones is monitored on an ongoing basis and reported quarterly to the Management Board. Reporting includes developments in the Eco Portfolio, progress toward sustainability targets, and other material ESG-related developments. This enables management to assess alignment with the Bank’s strategic objectives and transition plan and to take corrective actions where necessary.</t>
  </si>
  <si>
    <t>•	ProCredit Bank Georgia systematically identifies, assesses, prioritizes, manages, and monitors ESG and sustainability-related opportunities through its Business Strategy, the ProCredit Group Standards for Managing the Environmental and Social Risk and Impact of Lending, the Group Environmental Management Policy, the Group Climate Action Strategy, the Group Climate Transition Plan, and other sustainability-related Group and local policies and procedures. Sustainability-related opportunities are viewed as important drivers of long-term value creation, portfolio resilience, and sustainable economic development.
The Bank's sustainability approach is aligned with applicable national regulatory requirements, including the National Bank of Georgia’s Green Taxonomy and ESG-related supervisory expectations. At Group level, sustainability activities are guided by internationally recognized frameworks and initiatives, including the UN Environment Programme Finance Initiative (UNEP FI), the Principles for Responsible Banking (PRB), the Science Based Targets initiative (SBTi), the United Nations Global Compact (UNGC), the Partnership for Carbon Accounting Financials (PCAF), the Joint Impact Model (JIM), and the Financial Alliance for Women. These frameworks support the Bank’s approach to sustainable finance, climate action, responsible banking, impact measurement, and inclusive finance.
•	The Bank identifies ESG and sustainability-related opportunities through customer engagement, market developments, regulatory changes, sustainability trends, portfolio assessments, and environmental performance data. These sources help identify opportunities for green lending, renewable energy financing, energy-efficiency investments, sustainable transport solutions, and other sustainable finance products that create value for both clients and the Bank. To support this process, the Bank utilizes various tools and data sources. For its own operations, the IMES system is used to monitor resource consumption and environmental performance indicators. The collected data is regularly reviewed to identify opportunities for resource efficiency improvements, operational optimization, and environmental initiatives, including renewable energy projects and infrastructure upgrades. The Bank also uses the Cero platform to assess climate-related risks and opportunities across its portfolio. The platform supports the analysis of physical and transition factors over short-, medium-, and long-term horizons, providing information that supports strategic planning, portfolio development, and sustainable finance initiatives. In addition, the ProCredit Group CO₂ Calculator is being introduced to support client engagement and sustainability advisory activities. The tool is expected to help clients better understand their carbon emissions, identify emission reduction opportunities, and evaluate potential investments in renewable energy and resource-efficiency measures.
•	ESG and sustainability-related opportunities are prioritized based on their environmental and social impact, alignment with the Bank’s sustainability objectives, client demand, regulatory developments, and long-term business potential. Particular focus is placed on opportunities related to renewable energy, energy efficiency, sustainable transport, and inclusive finance. Specific targets are defined in the business plan approved by the Supervisory Board in order to highlight the proper focus.
•	Identified opportunities are integrated into the Bank’s business strategy, approved by the Supervisory Board and implemented by the Management Board, and decision-making processes through the development of green finance products, expansion of the Eco Portfolio, growth targets for renewable energy financing, and initiatives supporting women and young entrepreneurs. These opportunities are considered alongside financial and risk considerations when defining business priorities, allocating resources, and supporting the Bank’s long-term sustainable growth objectives.</t>
  </si>
  <si>
    <t>•	Strategic Targets and Limits: ProCredit Bank Georgia is committed to achieving Net Zero emissions by 2050. As intermediate climate milestones, the Bank follows the Group target of reducing Scope 1 and Scope 2 emissions by 42% by 2030 compared to the 2022 baseline and engaging clients responsible for 28% of portfolio emissions by 2027 under the Scope 3 engagement approach. To drive sustainable growth, the Bank manages its targets through a dual framework; under the official National Bank of Georgia (NBG) Green Taxonomy, the Bank aims to proportionally expand its aligned loan volume, building on the progress made in 2025 (5%). In parallel, under the ProCredit Group's internal eco criteria, the Bank aims to increase its broader internal Eco Portfolio share to 14%, with a specific target to reach a 17% share for Renewable Energy (RE) within that internal allocation by 2026. On the social side, the Bank builds upon its successful track record—where the Social Portfolio, primarily supporting women entrepreneurs, reached approximately 16% by year-end 2025—and plans to steadily expand this share through new segment-targeted products.
•	Scope of Application: These targets and operational limits apply comprehensively across different levels of the institution. For our internal footprint, the reduction limits strictly govern Scope 1 and Scope 2 emissions to make the resources consumed carbon-free. For the broader portfolio, our Scope 3 engagement strategy is designed to intensively work with clients representing 28% of total portfolio emissions by 2027. Furthermore, the sustainable portfolio objectives span both business and retail client lines, with particular strategic focus on the micro, small, and medium enterprise (MSME) segments, young entrepreneurs, and women-led businesses.
•	Baseline and Time Horizons: To ensure a robust and measurable transition pathway, the Bank utilizes a firmly established 2022 baseline period to benchmark all emission reduction progress. Our strategic objectives are structurally divided into short-to-medium-term and long-term horizons. Short- and medium-term targets include Eco Portfolio growth, Renewable Energy financing expansion, green lending development, and Scope 3 client engagement milestones for 2026–2027, while long-term climate objectives extend to 2030 and 2050. 
•	Governance Cycle (Define, Approve, Monitor, Review):  Climate-related portfolio targets, including the Net Zero commitment and related climate objectives, are established at Group level by ProCredit Holding and implemented locally by ProCredit Bank Georgia in line with Group-wide sustainability objectives. Progress against these targets is monitored at both the local and Group levels. The Management Board, Sustainable Committee, and General Risk Department oversee local implementation and performance monitoring within the Bank, while the General Risk Department supports the process through climate scenario analysis and stress testing exercises.
•	Alignment with International and National Frameworks: Our climate and sustainability targets are designed to maintain deep consistency with external standard-setting frameworks. The long-term Net Zero commitment and the 2027 intermediate reduction goals are strategically aligned with the science-based climate pathways of the Paris Agreement and the Science Based Targets initiative (SBTi). The Bank also considers evolving international climate policies and transition-related regulatory developments when assessing sustainability risks and opportunities within its portfolio. At the national level, our portfolio expansion framework is systematically geared toward increasing alignment with the NBG Green Taxonomy, supporting Georgia's national climate policies and the country's international commitments (NDC).
•	Actions Taken and Planned: The Bank is executing a multi-pronged action plan to ensure these targets are operationalized. We are actively diversifying our green portfolio by prioritizing solar photovoltaic (PV) financing for self-consumption among MSMEs and retail clients, alongside reviving preferential Electric Vehicle (EV) products with enhanced terms. Furthermore, the Bank aims to start generating a dedicated PV project finance portfolio by utilizing the government-introduced PPA scheme once it is fully operationalized, and in Q2 we plan to launch our fully integrated CO₂ calculator to engage potential clients, leveraging the tool both for portfolio acquisition and as a key strategic positioning instrument.
•	The Bank's transition plan remains fully aligned with its overall risk appetite framework and broader business strategy. The implementation of sustainability objectives is designed to support long-term financial resilience, portfolio quality, and sustainable growth while maintaining prudent risk management practices. Key milestones of the transition plan include reducing Scope 1 and Scope 2 emissions by 42% by 2030 compared to the 2022 baseline, engaging clients responsible for 28% of portfolio emissions by 2027 under the Scope 3 engagement approach, increasing the Eco Portfolio share to 14% by 2026, reaching a 17% Renewable Energy share within the Eco Portfolio, expanding the green portfolio in line with the NBG Green Taxonomy, and progressing toward Net Zero emissions by 2050. The overarching transition plan, including the Net Zero commitment and intermediate climate targets, is established at Group level by ProCredit Holding and implemented locally by ProCredit Bank Georgia.</t>
  </si>
  <si>
    <t>GHG financed emissions were estimated using the official emission calculation tool provided by the National Bank of Georgia (NBG). Due to the general lack of primary, verified Scope 1 and Scope 2 data reported directly by corporate clients in the local market, the figures rely on sector-specific economic-activity proxies and NBG-aligned emission factors applied to the outstanding loan balances. Consequently, these results reflect estimated portfolio emissions rather than client-disclosed primary data</t>
  </si>
  <si>
    <t>31.12.2025</t>
  </si>
  <si>
    <t>•	The Bank has established a formally approved ESG Risk Management Policy that defines governance, methodologies, and responsibilities for identifying, assessing, managing, and monitoring ESG risks across all business activities. ESG risks are not treated as a standalone category but are integrated into the overall risk management system, acting as one of the drivers of traditional risks such as credit, operational, and reputational risks. Operationally, ESG is embedded across key areas including lending (E&amp;S standards), internal environmental management (ISO 14001-based EMS), and operational risk processes, supported by a structured three-pillar approach: internal environmental management, E&amp;S risk management in lending, and green finance.
•	The Bank applies clearly defined ESG risk concepts, including environmental, social, governance, physical, and transition risks, which are understood as financial risk drivers affecting counterparties and portfolio performance. Methodologically, ESG risk assessment is based on a combination of risk inventory, materiality assessment, sector-based risk categorization, and proportional exposure thresholds, complemented by scenario analysis and stress testing aligned with international practices.
•	The Bank assesses ESG risks using a combined qualitative and quantitative approach. Qualitative elements include sector risk categorization, social and governance assessments, and expert judgement (e.g. ERO input), while quantitative elements include KRIs, exposure-based thresholds, etc. Additionally, the Bank applies forward-looking scenario analysis and stress testing, evaluating the impact of ESG drivers on credit risk parameters (PD/LGD) and portfolio quality. This enables assessment of the nature (type of risk), likelihood (sector/materiality), and magnitude (financial impact) of ESG risks in a structured manner.
•	ESG risks are prioritized through full integration into the Bank’s overall risk framework, rather than being assessed separately. They are embedded in all relevant material risk categories and incorporated into the risk inventory, materiality assessment, and risk appetite framework. Prioritization is therefore driven by materiality and impact, using KRIs, sector exposure analysis, and scenario results to identify higher-risk areas. ESG risk is assigned an explicit risk appetite and tolerance level within the overall risk profile, ensuring proportional consideration alongside other key risks.
•	The Bank has further enhanced and formalized ESG risk management processes in the current period. Key developments include the implementation of the ESG Risk Management Policy, stronger integration of ESG into the Risk Management Framework, and introduction of structured ESG stress testing and data collection processes. 
•	ESG risk processes are fully incorporated within the Bank’s risk management framework, including governance, risk appetite, ICAAP, and internal control systems. Oversight is ensured by the Supervisory Board and Risk Management Committee, with ESG risks regularly monitored and reported. Integration is operationalized through the three lines of defense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</si>
</sst>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61" x14ac:knownFonts="1">
    <font>
      <sz val="11"/>
      <color theme="1"/>
      <name val="Calibri"/>
      <family val="2"/>
      <scheme val="minor"/>
    </font>
    <font>
      <sz val="10"/>
      <color theme="1"/>
      <name val="Segoe UI"/>
      <family val="2"/>
    </font>
    <font>
      <sz val="24"/>
      <color theme="1"/>
      <name val="Segoe UI"/>
      <family val="2"/>
    </font>
    <font>
      <i/>
      <sz val="12"/>
      <color theme="0"/>
      <name val="Segoe UI"/>
      <family val="2"/>
    </font>
    <font>
      <sz val="12"/>
      <color theme="0"/>
      <name val="Segoe UI"/>
      <family val="2"/>
    </font>
    <font>
      <b/>
      <i/>
      <u val="double"/>
      <sz val="12"/>
      <color theme="0"/>
      <name val="Segoe UI"/>
      <family val="2"/>
    </font>
    <font>
      <sz val="11"/>
      <color theme="1"/>
      <name val="Segoe UI"/>
      <family val="2"/>
    </font>
    <font>
      <sz val="14"/>
      <color rgb="FF3C5E57"/>
      <name val="Segoe UI"/>
      <family val="2"/>
    </font>
    <font>
      <sz val="11"/>
      <color theme="1" tint="0.249977111117893"/>
      <name val="Segoe UI"/>
      <family val="2"/>
    </font>
    <font>
      <sz val="10"/>
      <color theme="1" tint="0.249977111117893"/>
      <name val="Segoe UI"/>
      <family val="2"/>
    </font>
    <font>
      <b/>
      <sz val="10"/>
      <color theme="1" tint="0.249977111117893"/>
      <name val="Segoe UI"/>
      <family val="2"/>
    </font>
    <font>
      <b/>
      <sz val="12"/>
      <color rgb="FF3C5E57"/>
      <name val="Segoe UI"/>
      <family val="2"/>
    </font>
    <font>
      <b/>
      <u/>
      <sz val="20"/>
      <color theme="0"/>
      <name val="Segoe UI"/>
      <family val="2"/>
    </font>
    <font>
      <sz val="11"/>
      <color theme="0"/>
      <name val="Segoe UI"/>
      <family val="2"/>
    </font>
    <font>
      <b/>
      <u/>
      <sz val="16"/>
      <color theme="3"/>
      <name val="Segoe UI"/>
      <family val="2"/>
    </font>
    <font>
      <u/>
      <sz val="14"/>
      <color theme="0"/>
      <name val="Segoe UI"/>
      <family val="2"/>
    </font>
    <font>
      <u/>
      <sz val="14"/>
      <color theme="3"/>
      <name val="Segoe UI"/>
      <family val="2"/>
    </font>
    <font>
      <i/>
      <sz val="11"/>
      <color rgb="FF3C5E57"/>
      <name val="Segoe UI"/>
      <family val="2"/>
    </font>
    <font>
      <b/>
      <u/>
      <sz val="11"/>
      <color rgb="FF3C5E57"/>
      <name val="Segoe UI"/>
      <family val="2"/>
    </font>
    <font>
      <i/>
      <sz val="12"/>
      <color theme="1" tint="0.249977111117893"/>
      <name val="Segoe UI"/>
      <family val="2"/>
    </font>
    <font>
      <b/>
      <u/>
      <sz val="16"/>
      <color theme="1" tint="0.249977111117893"/>
      <name val="Segoe UI"/>
      <family val="2"/>
    </font>
    <font>
      <i/>
      <sz val="11"/>
      <color theme="0"/>
      <name val="Segoe UI"/>
      <family val="2"/>
    </font>
    <font>
      <i/>
      <sz val="10"/>
      <color theme="0"/>
      <name val="Segoe UI"/>
      <family val="2"/>
    </font>
    <font>
      <i/>
      <sz val="9"/>
      <color theme="0"/>
      <name val="Segoe UI"/>
      <family val="2"/>
    </font>
    <font>
      <sz val="9"/>
      <color theme="1" tint="0.249977111117893"/>
      <name val="Segoe UI"/>
      <family val="2"/>
    </font>
    <font>
      <sz val="9"/>
      <color theme="1"/>
      <name val="Segoe UI"/>
      <family val="2"/>
    </font>
    <font>
      <b/>
      <i/>
      <u val="double"/>
      <sz val="11"/>
      <color rgb="FFEB5E5D"/>
      <name val="Segoe UI"/>
      <family val="2"/>
    </font>
    <font>
      <i/>
      <sz val="10"/>
      <color theme="3" tint="-0.249977111117893"/>
      <name val="Segoe UI"/>
      <family val="2"/>
    </font>
    <font>
      <b/>
      <sz val="10"/>
      <color theme="1"/>
      <name val="Segoe UI"/>
      <family val="2"/>
    </font>
    <font>
      <sz val="12"/>
      <color rgb="FF3C5E57"/>
      <name val="Segoe UI"/>
      <family val="2"/>
    </font>
    <font>
      <sz val="14"/>
      <color theme="1"/>
      <name val="Segoe UI"/>
      <family val="2"/>
    </font>
    <font>
      <sz val="16"/>
      <color theme="1"/>
      <name val="Segoe UI"/>
      <family val="2"/>
    </font>
    <font>
      <b/>
      <sz val="18"/>
      <color rgb="FF3C5E57"/>
      <name val="Segoe UI"/>
      <family val="2"/>
    </font>
    <font>
      <b/>
      <sz val="18"/>
      <color theme="3"/>
      <name val="Segoe UI"/>
      <family val="2"/>
    </font>
    <font>
      <b/>
      <sz val="18"/>
      <color theme="7" tint="-0.499984740745262"/>
      <name val="Segoe UI"/>
      <family val="2"/>
    </font>
    <font>
      <b/>
      <sz val="9"/>
      <color theme="1"/>
      <name val="Segoe UI"/>
      <family val="2"/>
    </font>
    <font>
      <b/>
      <sz val="10"/>
      <color rgb="FF3C5E57"/>
      <name val="Segoe UI"/>
      <family val="2"/>
    </font>
    <font>
      <b/>
      <sz val="9"/>
      <color rgb="FF3C5E57"/>
      <name val="Segoe UI"/>
      <family val="2"/>
    </font>
    <font>
      <sz val="10"/>
      <name val="Segoe UI"/>
      <family val="2"/>
    </font>
    <font>
      <i/>
      <sz val="10"/>
      <name val="Segoe UI"/>
      <family val="2"/>
    </font>
    <font>
      <b/>
      <u/>
      <sz val="22"/>
      <color theme="0"/>
      <name val="Segoe UI"/>
      <family val="2"/>
    </font>
    <font>
      <b/>
      <i/>
      <u/>
      <sz val="12"/>
      <color theme="0"/>
      <name val="Segoe UI"/>
      <family val="2"/>
    </font>
    <font>
      <i/>
      <u/>
      <sz val="12"/>
      <color theme="0"/>
      <name val="Segoe UI"/>
      <family val="2"/>
    </font>
    <font>
      <u/>
      <sz val="11"/>
      <color theme="10"/>
      <name val="Calibri"/>
      <family val="2"/>
      <scheme val="minor"/>
    </font>
    <font>
      <b/>
      <sz val="11"/>
      <color rgb="FF3C5E57"/>
      <name val="Segoe UI"/>
      <family val="2"/>
    </font>
    <font>
      <sz val="11"/>
      <color theme="1"/>
      <name val="Calibri"/>
      <family val="2"/>
      <scheme val="minor"/>
    </font>
    <font>
      <i/>
      <sz val="14"/>
      <color theme="0"/>
      <name val="Segoe UI"/>
      <family val="2"/>
    </font>
    <font>
      <b/>
      <u/>
      <sz val="14"/>
      <color theme="0"/>
      <name val="Segoe UI"/>
      <family val="2"/>
    </font>
    <font>
      <sz val="10"/>
      <color rgb="FFFF0000"/>
      <name val="Segoe UI"/>
      <family val="2"/>
    </font>
    <font>
      <b/>
      <sz val="11"/>
      <color theme="1"/>
      <name val="Segoe UI"/>
      <family val="2"/>
    </font>
    <font>
      <i/>
      <u val="double"/>
      <sz val="11"/>
      <color theme="0"/>
      <name val="Segoe UI"/>
      <family val="2"/>
    </font>
    <font>
      <b/>
      <i/>
      <sz val="12"/>
      <color theme="0"/>
      <name val="Segoe UI"/>
      <family val="2"/>
    </font>
    <font>
      <b/>
      <sz val="12"/>
      <color theme="1" tint="0.249977111117893"/>
      <name val="Segoe UI"/>
      <family val="2"/>
    </font>
    <font>
      <b/>
      <sz val="14"/>
      <color theme="1" tint="0.249977111117893"/>
      <name val="Segoe UI"/>
      <family val="2"/>
    </font>
    <font>
      <sz val="14"/>
      <color theme="1" tint="0.249977111117893"/>
      <name val="Segoe UI"/>
      <family val="2"/>
    </font>
    <font>
      <u/>
      <sz val="11"/>
      <color theme="1" tint="0.249977111117893"/>
      <name val="Calibri"/>
      <family val="2"/>
      <scheme val="minor"/>
    </font>
    <font>
      <i/>
      <sz val="10"/>
      <color theme="1"/>
      <name val="Segoe UI"/>
      <family val="2"/>
    </font>
    <font>
      <sz val="11"/>
      <color rgb="FF00B050"/>
      <name val="Segoe UI"/>
      <family val="2"/>
    </font>
    <font>
      <sz val="11"/>
      <color theme="9" tint="-0.249977111117893"/>
      <name val="Segoe UI"/>
      <family val="2"/>
    </font>
    <font>
      <sz val="11"/>
      <color rgb="FFFF0000"/>
      <name val="Segoe UI"/>
      <family val="2"/>
    </font>
    <font>
      <sz val="11"/>
      <name val="Segoe UI"/>
      <family val="2"/>
    </font>
  </fonts>
  <fills count="14">
    <fill>
      <patternFill patternType="none"/>
    </fill>
    <fill>
      <patternFill patternType="gray125"/>
    </fill>
    <fill>
      <patternFill patternType="solid">
        <fgColor rgb="FFECF4F3"/>
        <bgColor indexed="64"/>
      </patternFill>
    </fill>
    <fill>
      <patternFill patternType="solid">
        <fgColor rgb="FF515151"/>
        <bgColor indexed="64"/>
      </patternFill>
    </fill>
    <fill>
      <patternFill patternType="solid">
        <fgColor rgb="FFD0E0E3"/>
        <bgColor indexed="64"/>
      </patternFill>
    </fill>
    <fill>
      <patternFill patternType="solid">
        <fgColor rgb="FFBDD5D0"/>
        <bgColor indexed="64"/>
      </patternFill>
    </fill>
    <fill>
      <patternFill patternType="solid">
        <fgColor rgb="FFECF3F4"/>
        <bgColor indexed="64"/>
      </patternFill>
    </fill>
    <fill>
      <patternFill patternType="solid">
        <fgColor theme="0" tint="-0.14999847407452621"/>
        <bgColor indexed="64"/>
      </patternFill>
    </fill>
    <fill>
      <patternFill patternType="solid">
        <fgColor rgb="FFC7BFCB"/>
        <bgColor indexed="64"/>
      </patternFill>
    </fill>
    <fill>
      <patternFill patternType="solid">
        <fgColor rgb="FFF2F1F3"/>
        <bgColor indexed="64"/>
      </patternFill>
    </fill>
    <fill>
      <patternFill patternType="solid">
        <fgColor rgb="FFEAF2F0"/>
        <bgColor indexed="64"/>
      </patternFill>
    </fill>
    <fill>
      <patternFill patternType="solid">
        <fgColor rgb="FFFBFAF7"/>
        <bgColor indexed="64"/>
      </patternFill>
    </fill>
    <fill>
      <patternFill patternType="solid">
        <fgColor rgb="FFF5F2EB"/>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right/>
      <top style="double">
        <color indexed="64"/>
      </top>
      <bottom/>
      <diagonal/>
    </border>
    <border>
      <left style="thin">
        <color indexed="64"/>
      </left>
      <right style="thin">
        <color indexed="64"/>
      </right>
      <top style="dotted">
        <color indexed="64"/>
      </top>
      <bottom style="thin">
        <color indexed="64"/>
      </bottom>
      <diagonal/>
    </border>
    <border>
      <left style="thin">
        <color theme="0"/>
      </left>
      <right style="thin">
        <color theme="0"/>
      </right>
      <top style="thin">
        <color theme="0"/>
      </top>
      <bottom style="thin">
        <color theme="0"/>
      </bottom>
      <diagonal/>
    </border>
    <border>
      <left style="thin">
        <color theme="1" tint="0.24994659260841701"/>
      </left>
      <right style="thin">
        <color theme="1" tint="0.24994659260841701"/>
      </right>
      <top style="thin">
        <color theme="1" tint="0.24994659260841701"/>
      </top>
      <bottom style="double">
        <color indexed="64"/>
      </bottom>
      <diagonal/>
    </border>
    <border>
      <left style="thin">
        <color theme="1" tint="0.24994659260841701"/>
      </left>
      <right style="thin">
        <color theme="1" tint="0.24994659260841701"/>
      </right>
      <top/>
      <bottom style="thin">
        <color indexed="64"/>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theme="1" tint="0.24994659260841701"/>
      </right>
      <top style="thin">
        <color indexed="64"/>
      </top>
      <bottom style="double">
        <color indexed="64"/>
      </bottom>
      <diagonal/>
    </border>
    <border>
      <left style="thin">
        <color theme="1" tint="0.24994659260841701"/>
      </left>
      <right style="thin">
        <color theme="1" tint="0.24994659260841701"/>
      </right>
      <top style="thin">
        <color indexed="64"/>
      </top>
      <bottom/>
      <diagonal/>
    </border>
    <border>
      <left style="thin">
        <color theme="1" tint="0.24994659260841701"/>
      </left>
      <right/>
      <top style="thin">
        <color theme="1" tint="0.24994659260841701"/>
      </top>
      <bottom style="double">
        <color indexed="64"/>
      </bottom>
      <diagonal/>
    </border>
    <border>
      <left/>
      <right style="thin">
        <color theme="1" tint="0.24994659260841701"/>
      </right>
      <top style="thin">
        <color theme="1" tint="0.24994659260841701"/>
      </top>
      <bottom style="double">
        <color indexed="64"/>
      </bottom>
      <diagonal/>
    </border>
    <border>
      <left/>
      <right/>
      <top/>
      <bottom style="medium">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theme="1" tint="0.24994659260841701"/>
      </left>
      <right style="thin">
        <color theme="1" tint="0.24994659260841701"/>
      </right>
      <top/>
      <bottom/>
      <diagonal/>
    </border>
    <border>
      <left style="thin">
        <color theme="1" tint="0.24994659260841701"/>
      </left>
      <right style="thin">
        <color indexed="64"/>
      </right>
      <top style="thin">
        <color theme="1" tint="0.24994659260841701"/>
      </top>
      <bottom style="double">
        <color indexed="64"/>
      </bottom>
      <diagonal/>
    </border>
    <border>
      <left style="thin">
        <color theme="1" tint="0.24994659260841701"/>
      </left>
      <right style="thin">
        <color indexed="64"/>
      </right>
      <top/>
      <bottom style="thin">
        <color indexed="64"/>
      </bottom>
      <diagonal/>
    </border>
    <border>
      <left style="thin">
        <color theme="1" tint="0.24994659260841701"/>
      </left>
      <right style="thin">
        <color indexed="64"/>
      </right>
      <top style="thin">
        <color indexed="64"/>
      </top>
      <bottom style="thin">
        <color indexed="64"/>
      </bottom>
      <diagonal/>
    </border>
    <border>
      <left style="thin">
        <color theme="1" tint="0.24994659260841701"/>
      </left>
      <right style="thin">
        <color indexed="64"/>
      </right>
      <top style="thin">
        <color indexed="64"/>
      </top>
      <bottom style="double">
        <color indexed="64"/>
      </bottom>
      <diagonal/>
    </border>
    <border>
      <left style="thin">
        <color theme="1" tint="0.24994659260841701"/>
      </left>
      <right/>
      <top/>
      <bottom/>
      <diagonal/>
    </border>
  </borders>
  <cellStyleXfs count="4">
    <xf numFmtId="0" fontId="0" fillId="0" borderId="0"/>
    <xf numFmtId="0" fontId="43" fillId="0" borderId="0" applyNumberFormat="0" applyFill="0" applyBorder="0" applyAlignment="0" applyProtection="0"/>
    <xf numFmtId="9" fontId="45" fillId="0" borderId="0" applyFont="0" applyFill="0" applyBorder="0" applyAlignment="0" applyProtection="0"/>
    <xf numFmtId="43" fontId="45" fillId="0" borderId="0" applyFont="0" applyFill="0" applyBorder="0" applyAlignment="0" applyProtection="0"/>
  </cellStyleXfs>
  <cellXfs count="394">
    <xf numFmtId="0" fontId="0" fillId="0" borderId="0" xfId="0"/>
    <xf numFmtId="0" fontId="2" fillId="0" borderId="0" xfId="0" applyFont="1"/>
    <xf numFmtId="0" fontId="6" fillId="0" borderId="0" xfId="0" applyFont="1"/>
    <xf numFmtId="0" fontId="3" fillId="3" borderId="0" xfId="0" applyFont="1" applyFill="1" applyAlignment="1">
      <alignment horizontal="left" vertical="center" wrapText="1"/>
    </xf>
    <xf numFmtId="0" fontId="3" fillId="0" borderId="0" xfId="0" applyFont="1" applyAlignment="1">
      <alignment horizontal="left" vertical="center" wrapText="1"/>
    </xf>
    <xf numFmtId="0" fontId="7" fillId="0" borderId="0" xfId="0" applyFont="1"/>
    <xf numFmtId="0" fontId="6" fillId="0" borderId="0" xfId="0" applyFont="1" applyAlignment="1">
      <alignment vertical="center"/>
    </xf>
    <xf numFmtId="0" fontId="6" fillId="0" borderId="0" xfId="0" applyFont="1" applyAlignment="1">
      <alignment vertical="center" wrapText="1"/>
    </xf>
    <xf numFmtId="0" fontId="6" fillId="3" borderId="0" xfId="0" applyFont="1" applyFill="1" applyAlignment="1">
      <alignment vertical="center"/>
    </xf>
    <xf numFmtId="0" fontId="6" fillId="3" borderId="0" xfId="0" applyFont="1" applyFill="1"/>
    <xf numFmtId="0" fontId="6" fillId="3" borderId="0" xfId="0" applyFont="1" applyFill="1" applyAlignment="1">
      <alignment vertical="center" wrapText="1"/>
    </xf>
    <xf numFmtId="0" fontId="11" fillId="7" borderId="29" xfId="0" applyFont="1" applyFill="1" applyBorder="1" applyAlignment="1">
      <alignment horizontal="center" vertical="center"/>
    </xf>
    <xf numFmtId="0" fontId="9" fillId="11" borderId="30" xfId="0" applyFont="1" applyFill="1" applyBorder="1" applyAlignment="1">
      <alignment horizontal="center" vertical="center"/>
    </xf>
    <xf numFmtId="0" fontId="8" fillId="11" borderId="30" xfId="0" applyFont="1" applyFill="1" applyBorder="1" applyAlignment="1">
      <alignment horizontal="center" vertical="center"/>
    </xf>
    <xf numFmtId="0" fontId="9" fillId="11" borderId="30" xfId="0" applyFont="1" applyFill="1" applyBorder="1" applyAlignment="1">
      <alignment horizontal="justify" vertical="center" wrapText="1"/>
    </xf>
    <xf numFmtId="0" fontId="9" fillId="11" borderId="31" xfId="0" applyFont="1" applyFill="1" applyBorder="1" applyAlignment="1">
      <alignment horizontal="justify" vertical="center" wrapText="1"/>
    </xf>
    <xf numFmtId="0" fontId="8" fillId="11" borderId="32" xfId="0" applyFont="1" applyFill="1" applyBorder="1" applyAlignment="1">
      <alignment horizontal="center" vertical="center"/>
    </xf>
    <xf numFmtId="0" fontId="9" fillId="11" borderId="32" xfId="0" applyFont="1" applyFill="1" applyBorder="1" applyAlignment="1">
      <alignment horizontal="justify" vertical="center" wrapText="1"/>
    </xf>
    <xf numFmtId="0" fontId="13" fillId="3" borderId="0" xfId="0" applyFont="1" applyFill="1"/>
    <xf numFmtId="0" fontId="14" fillId="3" borderId="0" xfId="0" applyFont="1" applyFill="1" applyAlignment="1">
      <alignment horizontal="center" vertical="center"/>
    </xf>
    <xf numFmtId="0" fontId="15" fillId="3" borderId="0" xfId="0" applyFont="1" applyFill="1" applyAlignment="1">
      <alignment horizontal="left" vertical="center"/>
    </xf>
    <xf numFmtId="0" fontId="16" fillId="3" borderId="0" xfId="0" applyFont="1" applyFill="1" applyAlignment="1">
      <alignment horizontal="left" vertical="center"/>
    </xf>
    <xf numFmtId="0" fontId="9" fillId="11" borderId="33" xfId="0" applyFont="1" applyFill="1" applyBorder="1" applyAlignment="1">
      <alignment horizontal="justify" vertical="center" wrapText="1"/>
    </xf>
    <xf numFmtId="0" fontId="9" fillId="11" borderId="32" xfId="0" applyFont="1" applyFill="1" applyBorder="1" applyAlignment="1">
      <alignment horizontal="center" vertical="center"/>
    </xf>
    <xf numFmtId="0" fontId="21" fillId="3" borderId="0" xfId="0" applyFont="1" applyFill="1" applyAlignment="1">
      <alignment horizontal="left" vertical="center" wrapText="1"/>
    </xf>
    <xf numFmtId="0" fontId="22" fillId="3" borderId="0" xfId="0" applyFont="1" applyFill="1" applyAlignment="1">
      <alignment horizontal="left" vertical="center" wrapText="1"/>
    </xf>
    <xf numFmtId="0" fontId="22" fillId="0" borderId="0" xfId="0" applyFont="1" applyAlignment="1">
      <alignment horizontal="left" vertical="center" wrapText="1"/>
    </xf>
    <xf numFmtId="0" fontId="9" fillId="11" borderId="30" xfId="0" applyFont="1" applyFill="1" applyBorder="1" applyAlignment="1">
      <alignment horizontal="center" vertical="center" wrapText="1"/>
    </xf>
    <xf numFmtId="0" fontId="9" fillId="11" borderId="32" xfId="0" applyFont="1" applyFill="1" applyBorder="1" applyAlignment="1">
      <alignment horizontal="center" vertical="center" wrapText="1"/>
    </xf>
    <xf numFmtId="0" fontId="1" fillId="0" borderId="0" xfId="0" applyFont="1" applyAlignment="1">
      <alignment vertical="center" wrapText="1"/>
    </xf>
    <xf numFmtId="0" fontId="1" fillId="3" borderId="0" xfId="0" applyFont="1" applyFill="1" applyAlignment="1">
      <alignment vertical="center" wrapText="1"/>
    </xf>
    <xf numFmtId="0" fontId="23" fillId="3" borderId="0" xfId="0" applyFont="1" applyFill="1" applyAlignment="1">
      <alignment horizontal="left" vertical="center" wrapText="1"/>
    </xf>
    <xf numFmtId="0" fontId="23" fillId="0" borderId="0" xfId="0" applyFont="1" applyAlignment="1">
      <alignment horizontal="left" vertical="center" wrapText="1"/>
    </xf>
    <xf numFmtId="0" fontId="24" fillId="11" borderId="30" xfId="0" applyFont="1" applyFill="1" applyBorder="1" applyAlignment="1">
      <alignment horizontal="center" vertical="center" wrapText="1"/>
    </xf>
    <xf numFmtId="0" fontId="24" fillId="11" borderId="32" xfId="0" applyFont="1" applyFill="1" applyBorder="1" applyAlignment="1">
      <alignment horizontal="center" vertical="center" wrapText="1"/>
    </xf>
    <xf numFmtId="0" fontId="25" fillId="0" borderId="0" xfId="0" applyFont="1" applyAlignment="1">
      <alignment vertical="center" wrapText="1"/>
    </xf>
    <xf numFmtId="0" fontId="25" fillId="3" borderId="0" xfId="0" applyFont="1" applyFill="1" applyAlignment="1">
      <alignment vertical="center" wrapText="1"/>
    </xf>
    <xf numFmtId="0" fontId="10" fillId="0" borderId="0" xfId="0" applyFont="1" applyAlignment="1">
      <alignment vertical="center"/>
    </xf>
    <xf numFmtId="0" fontId="1" fillId="0" borderId="0" xfId="0" applyFont="1" applyAlignment="1">
      <alignment horizontal="left"/>
    </xf>
    <xf numFmtId="0" fontId="1" fillId="0" borderId="0" xfId="0" applyFont="1" applyAlignment="1">
      <alignment horizontal="center" vertical="center"/>
    </xf>
    <xf numFmtId="0" fontId="1" fillId="0" borderId="0" xfId="0" applyFont="1"/>
    <xf numFmtId="0" fontId="27" fillId="0" borderId="0" xfId="0" applyFont="1" applyAlignment="1">
      <alignment horizontal="left" vertical="center" wrapText="1"/>
    </xf>
    <xf numFmtId="0" fontId="27" fillId="0" borderId="0" xfId="0" applyFont="1" applyAlignment="1">
      <alignment horizontal="center" vertical="center" wrapText="1"/>
    </xf>
    <xf numFmtId="0" fontId="9" fillId="0" borderId="3" xfId="0" applyFont="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10" xfId="0" applyFont="1" applyBorder="1" applyAlignment="1">
      <alignment vertical="center"/>
    </xf>
    <xf numFmtId="0" fontId="9" fillId="0" borderId="8" xfId="0" applyFont="1" applyBorder="1" applyAlignment="1">
      <alignment horizontal="center" vertical="center"/>
    </xf>
    <xf numFmtId="0" fontId="9" fillId="0" borderId="8" xfId="0" applyFont="1" applyBorder="1" applyAlignment="1">
      <alignment vertical="center"/>
    </xf>
    <xf numFmtId="0" fontId="9" fillId="2" borderId="14"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0" fontId="9" fillId="0" borderId="14" xfId="0" applyFont="1" applyBorder="1" applyAlignment="1">
      <alignment horizontal="left" vertical="center" wrapText="1"/>
    </xf>
    <xf numFmtId="0" fontId="9" fillId="0" borderId="2" xfId="0" applyFont="1" applyBorder="1" applyAlignment="1">
      <alignment horizontal="center" vertical="center"/>
    </xf>
    <xf numFmtId="0" fontId="1" fillId="0" borderId="2" xfId="0" applyFont="1" applyBorder="1" applyAlignment="1">
      <alignment vertical="center"/>
    </xf>
    <xf numFmtId="0" fontId="9" fillId="0" borderId="2" xfId="0" applyFont="1" applyBorder="1" applyAlignment="1">
      <alignment vertical="center" wrapText="1"/>
    </xf>
    <xf numFmtId="0" fontId="1" fillId="0" borderId="2" xfId="0" applyFont="1" applyBorder="1"/>
    <xf numFmtId="0" fontId="9" fillId="0" borderId="2" xfId="0" applyFont="1" applyBorder="1" applyAlignment="1">
      <alignment horizontal="center" vertical="center" wrapText="1"/>
    </xf>
    <xf numFmtId="0" fontId="9" fillId="0" borderId="21" xfId="0" applyFont="1" applyBorder="1" applyAlignment="1">
      <alignment horizontal="left" vertical="center" wrapText="1"/>
    </xf>
    <xf numFmtId="0" fontId="9" fillId="0" borderId="21" xfId="0" applyFont="1" applyBorder="1" applyAlignment="1">
      <alignment horizontal="center" vertical="center" wrapText="1"/>
    </xf>
    <xf numFmtId="0" fontId="9" fillId="2" borderId="8" xfId="0" applyFont="1" applyFill="1" applyBorder="1" applyAlignment="1">
      <alignment horizontal="left" vertical="center" wrapText="1"/>
    </xf>
    <xf numFmtId="0" fontId="1" fillId="2" borderId="8" xfId="0" applyFont="1" applyFill="1" applyBorder="1" applyAlignment="1">
      <alignment vertical="center"/>
    </xf>
    <xf numFmtId="0" fontId="1" fillId="2" borderId="8" xfId="0" applyFont="1" applyFill="1" applyBorder="1"/>
    <xf numFmtId="0" fontId="9" fillId="0" borderId="8" xfId="0" applyFont="1" applyBorder="1" applyAlignment="1">
      <alignment horizontal="left" vertical="center" wrapText="1"/>
    </xf>
    <xf numFmtId="0" fontId="1" fillId="0" borderId="8" xfId="0" applyFont="1" applyBorder="1" applyAlignment="1">
      <alignment vertical="center"/>
    </xf>
    <xf numFmtId="0" fontId="1" fillId="0" borderId="8" xfId="0" applyFont="1" applyBorder="1"/>
    <xf numFmtId="0" fontId="9" fillId="0" borderId="8" xfId="0" applyFont="1" applyBorder="1" applyAlignment="1">
      <alignment vertical="center" wrapText="1"/>
    </xf>
    <xf numFmtId="0" fontId="9" fillId="0" borderId="21" xfId="0" applyFont="1" applyBorder="1" applyAlignment="1">
      <alignment vertical="center" wrapText="1"/>
    </xf>
    <xf numFmtId="0" fontId="9" fillId="0" borderId="17" xfId="0" applyFont="1" applyBorder="1" applyAlignment="1">
      <alignment horizontal="left" vertical="center" wrapText="1"/>
    </xf>
    <xf numFmtId="0" fontId="9" fillId="0" borderId="18" xfId="0" applyFont="1" applyBorder="1" applyAlignment="1">
      <alignment horizontal="center" vertical="center" wrapText="1"/>
    </xf>
    <xf numFmtId="0" fontId="9" fillId="0" borderId="18" xfId="0" applyFont="1" applyBorder="1" applyAlignment="1">
      <alignment vertical="center" wrapText="1"/>
    </xf>
    <xf numFmtId="0" fontId="9" fillId="0" borderId="18" xfId="0" applyFont="1" applyBorder="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11" xfId="0" applyFont="1" applyBorder="1" applyAlignment="1">
      <alignment vertical="center" wrapText="1"/>
    </xf>
    <xf numFmtId="0" fontId="9" fillId="6" borderId="14" xfId="0" applyFont="1" applyFill="1" applyBorder="1" applyAlignment="1">
      <alignment horizontal="left" vertical="center" wrapText="1"/>
    </xf>
    <xf numFmtId="0" fontId="9" fillId="6" borderId="2" xfId="0" applyFont="1" applyFill="1" applyBorder="1" applyAlignment="1">
      <alignment horizontal="center" vertical="center" wrapText="1"/>
    </xf>
    <xf numFmtId="0" fontId="9" fillId="6" borderId="2" xfId="0" applyFont="1" applyFill="1" applyBorder="1" applyAlignment="1">
      <alignment vertical="center" wrapText="1"/>
    </xf>
    <xf numFmtId="0" fontId="9" fillId="6" borderId="19" xfId="0" applyFont="1" applyFill="1" applyBorder="1" applyAlignment="1">
      <alignment horizontal="left" vertical="center" wrapText="1"/>
    </xf>
    <xf numFmtId="0" fontId="9" fillId="6" borderId="18" xfId="0" applyFont="1" applyFill="1" applyBorder="1" applyAlignment="1">
      <alignment horizontal="center" vertical="center" wrapText="1"/>
    </xf>
    <xf numFmtId="0" fontId="9" fillId="6" borderId="18" xfId="0" applyFont="1" applyFill="1" applyBorder="1" applyAlignment="1">
      <alignment vertical="center" wrapText="1"/>
    </xf>
    <xf numFmtId="0" fontId="9" fillId="6" borderId="2"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8" xfId="0" applyFont="1" applyBorder="1" applyAlignment="1">
      <alignment horizontal="center" vertical="center" wrapText="1"/>
    </xf>
    <xf numFmtId="0" fontId="9" fillId="6" borderId="8" xfId="0" applyFont="1" applyFill="1" applyBorder="1" applyAlignment="1">
      <alignment horizontal="left" vertical="center" wrapText="1"/>
    </xf>
    <xf numFmtId="0" fontId="1" fillId="0" borderId="11" xfId="0" applyFont="1" applyBorder="1"/>
    <xf numFmtId="0" fontId="1" fillId="0" borderId="0" xfId="0" applyFont="1" applyAlignment="1">
      <alignment vertical="center"/>
    </xf>
    <xf numFmtId="0" fontId="28"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9" fillId="0" borderId="0" xfId="0" applyFont="1" applyAlignment="1">
      <alignment horizontal="center" vertical="center"/>
    </xf>
    <xf numFmtId="0" fontId="9" fillId="0" borderId="16" xfId="0" applyFont="1" applyBorder="1" applyAlignment="1">
      <alignment horizontal="left" vertical="center" wrapText="1"/>
    </xf>
    <xf numFmtId="0" fontId="9" fillId="9" borderId="14" xfId="0" applyFont="1" applyFill="1" applyBorder="1" applyAlignment="1">
      <alignment horizontal="left" vertical="center" wrapText="1"/>
    </xf>
    <xf numFmtId="0" fontId="9" fillId="9" borderId="2" xfId="0" applyFont="1" applyFill="1" applyBorder="1" applyAlignment="1">
      <alignment horizontal="center" vertical="center"/>
    </xf>
    <xf numFmtId="0" fontId="9" fillId="9" borderId="2" xfId="0" applyFont="1" applyFill="1" applyBorder="1" applyAlignment="1">
      <alignment vertical="center" wrapText="1"/>
    </xf>
    <xf numFmtId="0" fontId="1" fillId="9" borderId="2" xfId="0" applyFont="1" applyFill="1" applyBorder="1" applyAlignment="1">
      <alignment vertical="center"/>
    </xf>
    <xf numFmtId="0" fontId="9" fillId="0" borderId="19" xfId="0" applyFont="1" applyBorder="1" applyAlignment="1">
      <alignment horizontal="left" vertical="center" wrapText="1"/>
    </xf>
    <xf numFmtId="0" fontId="9" fillId="0" borderId="18" xfId="0" applyFont="1" applyBorder="1" applyAlignment="1">
      <alignment horizontal="center" vertical="center"/>
    </xf>
    <xf numFmtId="0" fontId="9" fillId="9" borderId="19" xfId="0" applyFont="1" applyFill="1" applyBorder="1" applyAlignment="1">
      <alignment horizontal="left" vertical="center" wrapText="1"/>
    </xf>
    <xf numFmtId="0" fontId="9" fillId="9" borderId="18" xfId="0" applyFont="1" applyFill="1" applyBorder="1" applyAlignment="1">
      <alignment horizontal="center" vertical="center"/>
    </xf>
    <xf numFmtId="0" fontId="9" fillId="9" borderId="18" xfId="0" applyFont="1" applyFill="1" applyBorder="1" applyAlignment="1">
      <alignment vertical="center" wrapText="1"/>
    </xf>
    <xf numFmtId="0" fontId="1" fillId="9" borderId="18" xfId="0" applyFont="1" applyFill="1" applyBorder="1" applyAlignment="1">
      <alignment vertical="center"/>
    </xf>
    <xf numFmtId="0" fontId="21" fillId="3" borderId="0" xfId="0" applyFont="1" applyFill="1" applyAlignment="1">
      <alignment horizontal="center" vertical="center" wrapText="1"/>
    </xf>
    <xf numFmtId="0" fontId="11" fillId="7" borderId="2" xfId="0" applyFont="1" applyFill="1" applyBorder="1" applyAlignment="1">
      <alignment horizontal="center" vertical="center"/>
    </xf>
    <xf numFmtId="0" fontId="11" fillId="7" borderId="14" xfId="0" applyFont="1" applyFill="1" applyBorder="1" applyAlignment="1">
      <alignment horizontal="center" vertical="center"/>
    </xf>
    <xf numFmtId="0" fontId="29" fillId="0" borderId="0" xfId="0" applyFont="1"/>
    <xf numFmtId="0" fontId="30" fillId="0" borderId="0" xfId="0" applyFont="1"/>
    <xf numFmtId="0" fontId="31" fillId="0" borderId="0" xfId="0" applyFont="1"/>
    <xf numFmtId="0" fontId="0" fillId="0" borderId="0" xfId="0" applyAlignment="1">
      <alignment vertical="center" wrapText="1"/>
    </xf>
    <xf numFmtId="0" fontId="11" fillId="7" borderId="18" xfId="0" applyFont="1" applyFill="1" applyBorder="1" applyAlignment="1">
      <alignment horizontal="center" vertical="center" wrapText="1"/>
    </xf>
    <xf numFmtId="0" fontId="1" fillId="0" borderId="0" xfId="0" applyFont="1" applyAlignment="1">
      <alignment wrapText="1"/>
    </xf>
    <xf numFmtId="0" fontId="22" fillId="3" borderId="0" xfId="0" applyFont="1" applyFill="1" applyAlignment="1">
      <alignment horizontal="center" vertical="center" wrapText="1"/>
    </xf>
    <xf numFmtId="0" fontId="28" fillId="0" borderId="0" xfId="0" applyFont="1" applyAlignment="1">
      <alignment horizontal="center" vertical="center" wrapText="1"/>
    </xf>
    <xf numFmtId="0" fontId="35" fillId="0" borderId="0" xfId="0" applyFont="1" applyAlignment="1">
      <alignment horizontal="center" vertical="center" wrapText="1"/>
    </xf>
    <xf numFmtId="0" fontId="25" fillId="0" borderId="0" xfId="0" applyFont="1"/>
    <xf numFmtId="0" fontId="25" fillId="0" borderId="0" xfId="0" applyFont="1" applyAlignment="1">
      <alignment vertical="center"/>
    </xf>
    <xf numFmtId="0" fontId="9" fillId="0" borderId="24" xfId="0" applyFont="1" applyBorder="1" applyAlignment="1">
      <alignment horizontal="left" vertical="center" wrapText="1"/>
    </xf>
    <xf numFmtId="0" fontId="9" fillId="10" borderId="17" xfId="0" applyFont="1" applyFill="1" applyBorder="1" applyAlignment="1">
      <alignment horizontal="left" vertical="center" wrapText="1"/>
    </xf>
    <xf numFmtId="0" fontId="9" fillId="10" borderId="18" xfId="0" applyFont="1" applyFill="1" applyBorder="1" applyAlignment="1">
      <alignment horizontal="center" vertical="center" wrapText="1"/>
    </xf>
    <xf numFmtId="0" fontId="9" fillId="10" borderId="18" xfId="0" applyFont="1" applyFill="1" applyBorder="1" applyAlignment="1">
      <alignment vertical="center" wrapText="1"/>
    </xf>
    <xf numFmtId="0" fontId="9" fillId="10" borderId="8" xfId="0" applyFont="1" applyFill="1" applyBorder="1" applyAlignment="1">
      <alignment horizontal="left" vertical="center" wrapText="1"/>
    </xf>
    <xf numFmtId="0" fontId="9" fillId="10" borderId="2" xfId="0" applyFont="1" applyFill="1" applyBorder="1" applyAlignment="1">
      <alignment horizontal="center" vertical="center" wrapText="1"/>
    </xf>
    <xf numFmtId="0" fontId="9" fillId="10" borderId="2" xfId="0" applyFont="1" applyFill="1" applyBorder="1" applyAlignment="1">
      <alignment vertical="center" wrapText="1"/>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9" fillId="0" borderId="12" xfId="0" applyFont="1" applyBorder="1" applyAlignment="1">
      <alignment vertical="center" wrapText="1"/>
    </xf>
    <xf numFmtId="0" fontId="9" fillId="6" borderId="8" xfId="0" applyFont="1" applyFill="1" applyBorder="1" applyAlignment="1">
      <alignment vertical="center" wrapText="1"/>
    </xf>
    <xf numFmtId="0" fontId="9" fillId="6" borderId="17" xfId="0" applyFont="1" applyFill="1" applyBorder="1" applyAlignment="1">
      <alignment horizontal="left" vertical="center" wrapText="1"/>
    </xf>
    <xf numFmtId="0" fontId="9" fillId="6" borderId="17" xfId="0" applyFont="1" applyFill="1" applyBorder="1" applyAlignment="1">
      <alignment horizontal="center" vertical="center" wrapText="1"/>
    </xf>
    <xf numFmtId="0" fontId="9" fillId="6" borderId="17" xfId="0" applyFont="1" applyFill="1" applyBorder="1" applyAlignment="1">
      <alignment vertical="center" wrapText="1"/>
    </xf>
    <xf numFmtId="0" fontId="9" fillId="0" borderId="38" xfId="0" applyFont="1" applyBorder="1" applyAlignment="1">
      <alignment vertical="center" wrapText="1"/>
    </xf>
    <xf numFmtId="0" fontId="9" fillId="0" borderId="38" xfId="0" applyFont="1" applyBorder="1" applyAlignment="1">
      <alignment horizontal="left" vertical="center" wrapText="1"/>
    </xf>
    <xf numFmtId="0" fontId="9" fillId="0" borderId="12" xfId="0" applyFont="1" applyBorder="1" applyAlignment="1">
      <alignment horizontal="left" vertical="center" wrapText="1"/>
    </xf>
    <xf numFmtId="0" fontId="9" fillId="6" borderId="12" xfId="0" applyFont="1" applyFill="1" applyBorder="1" applyAlignment="1">
      <alignment horizontal="left" vertical="center" wrapText="1"/>
    </xf>
    <xf numFmtId="0" fontId="9" fillId="6" borderId="12" xfId="0" applyFont="1" applyFill="1" applyBorder="1" applyAlignment="1">
      <alignment vertical="center" wrapText="1"/>
    </xf>
    <xf numFmtId="0" fontId="9" fillId="6" borderId="37" xfId="0" applyFont="1" applyFill="1" applyBorder="1" applyAlignment="1">
      <alignment horizontal="left" vertical="center" wrapText="1"/>
    </xf>
    <xf numFmtId="0" fontId="9" fillId="6" borderId="37" xfId="0" applyFont="1" applyFill="1" applyBorder="1" applyAlignment="1">
      <alignment vertical="center" wrapText="1"/>
    </xf>
    <xf numFmtId="0" fontId="9" fillId="6" borderId="8"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24" xfId="0" applyFont="1" applyBorder="1" applyAlignment="1">
      <alignment vertical="center" wrapText="1"/>
    </xf>
    <xf numFmtId="0" fontId="9" fillId="0" borderId="39" xfId="0" applyFont="1" applyBorder="1" applyAlignment="1">
      <alignment vertical="center" wrapText="1"/>
    </xf>
    <xf numFmtId="0" fontId="9" fillId="0" borderId="40" xfId="0" applyFont="1" applyBorder="1" applyAlignment="1">
      <alignment horizontal="left" vertical="center" wrapText="1"/>
    </xf>
    <xf numFmtId="0" fontId="9" fillId="0" borderId="24" xfId="0" applyFont="1" applyBorder="1" applyAlignment="1">
      <alignment horizontal="center" vertical="center"/>
    </xf>
    <xf numFmtId="0" fontId="1" fillId="0" borderId="24" xfId="0" applyFont="1" applyBorder="1" applyAlignment="1">
      <alignment vertical="center"/>
    </xf>
    <xf numFmtId="0" fontId="25" fillId="11" borderId="2" xfId="0" applyFont="1" applyFill="1" applyBorder="1"/>
    <xf numFmtId="0" fontId="25" fillId="11" borderId="2" xfId="0" applyFont="1" applyFill="1" applyBorder="1" applyAlignment="1">
      <alignment vertical="center"/>
    </xf>
    <xf numFmtId="0" fontId="25" fillId="11" borderId="8" xfId="0" applyFont="1" applyFill="1" applyBorder="1"/>
    <xf numFmtId="0" fontId="37" fillId="7" borderId="17" xfId="0" applyFont="1" applyFill="1" applyBorder="1" applyAlignment="1">
      <alignment horizontal="center" vertical="center" wrapText="1"/>
    </xf>
    <xf numFmtId="0" fontId="38" fillId="11" borderId="2"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36" fillId="7" borderId="18" xfId="0" applyFont="1" applyFill="1" applyBorder="1" applyAlignment="1">
      <alignment horizontal="center" vertical="center" wrapText="1"/>
    </xf>
    <xf numFmtId="0" fontId="38" fillId="11" borderId="8" xfId="0" applyFont="1" applyFill="1" applyBorder="1" applyAlignment="1">
      <alignment horizontal="left" vertical="center" wrapText="1"/>
    </xf>
    <xf numFmtId="0" fontId="11" fillId="7" borderId="18" xfId="0" applyFont="1" applyFill="1" applyBorder="1" applyAlignment="1">
      <alignment vertical="center" wrapText="1"/>
    </xf>
    <xf numFmtId="0" fontId="43" fillId="0" borderId="0" xfId="1" applyAlignment="1">
      <alignment vertical="center"/>
    </xf>
    <xf numFmtId="0" fontId="1" fillId="0" borderId="8" xfId="0" applyFont="1" applyBorder="1" applyAlignment="1">
      <alignment horizontal="center" vertical="center"/>
    </xf>
    <xf numFmtId="0" fontId="38" fillId="11" borderId="2" xfId="0" applyFont="1" applyFill="1" applyBorder="1" applyAlignment="1">
      <alignment horizontal="center" vertical="center" wrapText="1"/>
    </xf>
    <xf numFmtId="0" fontId="9" fillId="11" borderId="42" xfId="0" applyFont="1" applyFill="1" applyBorder="1" applyAlignment="1">
      <alignment horizontal="center" vertical="center"/>
    </xf>
    <xf numFmtId="0" fontId="9" fillId="11" borderId="42" xfId="0" applyFont="1" applyFill="1" applyBorder="1" applyAlignment="1">
      <alignment horizontal="center" vertical="center" wrapText="1"/>
    </xf>
    <xf numFmtId="0" fontId="37" fillId="7" borderId="18" xfId="0" applyFont="1" applyFill="1" applyBorder="1" applyAlignment="1">
      <alignment horizontal="center" vertical="center" wrapText="1"/>
    </xf>
    <xf numFmtId="0" fontId="38" fillId="11" borderId="2" xfId="0" applyFont="1" applyFill="1" applyBorder="1" applyAlignment="1">
      <alignment horizontal="left" vertical="center" wrapText="1" indent="1"/>
    </xf>
    <xf numFmtId="0" fontId="39" fillId="11" borderId="2" xfId="0" applyFont="1" applyFill="1" applyBorder="1" applyAlignment="1">
      <alignment horizontal="left" vertical="center" wrapText="1" indent="1"/>
    </xf>
    <xf numFmtId="0" fontId="1" fillId="0" borderId="12" xfId="0" applyFont="1" applyBorder="1" applyAlignment="1">
      <alignment horizontal="center" vertical="center"/>
    </xf>
    <xf numFmtId="0" fontId="44" fillId="7" borderId="18" xfId="0" applyFont="1" applyFill="1" applyBorder="1" applyAlignment="1">
      <alignment horizontal="center" vertical="center" wrapText="1"/>
    </xf>
    <xf numFmtId="0" fontId="9" fillId="11" borderId="30" xfId="0" applyFont="1" applyFill="1" applyBorder="1" applyAlignment="1">
      <alignment vertical="center" wrapText="1"/>
    </xf>
    <xf numFmtId="0" fontId="9" fillId="6" borderId="1" xfId="0" applyFont="1" applyFill="1" applyBorder="1" applyAlignment="1">
      <alignment vertical="center" wrapText="1"/>
    </xf>
    <xf numFmtId="0" fontId="9" fillId="6" borderId="13" xfId="0" applyFont="1" applyFill="1" applyBorder="1" applyAlignment="1">
      <alignment vertical="center"/>
    </xf>
    <xf numFmtId="0" fontId="9" fillId="6" borderId="11" xfId="0" applyFont="1" applyFill="1" applyBorder="1" applyAlignment="1">
      <alignment vertical="center" wrapText="1"/>
    </xf>
    <xf numFmtId="0" fontId="9" fillId="6" borderId="9" xfId="0" applyFont="1" applyFill="1" applyBorder="1" applyAlignment="1">
      <alignment vertical="center"/>
    </xf>
    <xf numFmtId="0" fontId="9" fillId="6" borderId="27" xfId="0" applyFont="1" applyFill="1" applyBorder="1" applyAlignment="1">
      <alignment vertical="center"/>
    </xf>
    <xf numFmtId="0" fontId="1" fillId="6" borderId="12" xfId="0" applyFont="1" applyFill="1" applyBorder="1"/>
    <xf numFmtId="0" fontId="11" fillId="7" borderId="4" xfId="0" applyFont="1" applyFill="1" applyBorder="1" applyAlignment="1">
      <alignment horizontal="center" vertical="center" wrapText="1"/>
    </xf>
    <xf numFmtId="9" fontId="25" fillId="12" borderId="2" xfId="2" applyFont="1" applyFill="1" applyBorder="1"/>
    <xf numFmtId="0" fontId="30" fillId="0" borderId="0" xfId="0" applyFont="1" applyAlignment="1">
      <alignment vertical="center"/>
    </xf>
    <xf numFmtId="0" fontId="30" fillId="3" borderId="0" xfId="0" applyFont="1" applyFill="1"/>
    <xf numFmtId="0" fontId="9" fillId="0" borderId="4"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4" borderId="7" xfId="0" applyFont="1" applyFill="1" applyBorder="1" applyAlignment="1">
      <alignment horizontal="center" vertical="center" wrapText="1"/>
    </xf>
    <xf numFmtId="0" fontId="11" fillId="7" borderId="43" xfId="0" applyFont="1" applyFill="1" applyBorder="1" applyAlignment="1">
      <alignment horizontal="center" vertical="center"/>
    </xf>
    <xf numFmtId="0" fontId="9" fillId="11" borderId="44" xfId="0" applyFont="1" applyFill="1" applyBorder="1" applyAlignment="1">
      <alignment vertical="center" wrapText="1"/>
    </xf>
    <xf numFmtId="0" fontId="9" fillId="11" borderId="45" xfId="0" applyFont="1" applyFill="1" applyBorder="1" applyAlignment="1">
      <alignment vertical="center" wrapText="1"/>
    </xf>
    <xf numFmtId="0" fontId="9" fillId="9" borderId="16" xfId="0" applyFont="1" applyFill="1" applyBorder="1" applyAlignment="1">
      <alignment horizontal="left" vertical="center" wrapText="1"/>
    </xf>
    <xf numFmtId="0" fontId="9" fillId="9" borderId="8" xfId="0" applyFont="1" applyFill="1" applyBorder="1" applyAlignment="1">
      <alignment vertical="center" wrapText="1"/>
    </xf>
    <xf numFmtId="0" fontId="1" fillId="9" borderId="8" xfId="0" applyFont="1" applyFill="1" applyBorder="1" applyAlignment="1">
      <alignment vertical="center"/>
    </xf>
    <xf numFmtId="0" fontId="9" fillId="9" borderId="8"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horizontal="left" vertical="center" wrapText="1"/>
    </xf>
    <xf numFmtId="0" fontId="52" fillId="0" borderId="0" xfId="0" applyFont="1" applyAlignment="1">
      <alignment vertical="center"/>
    </xf>
    <xf numFmtId="0" fontId="53" fillId="0" borderId="0" xfId="0" applyFont="1" applyAlignment="1">
      <alignment vertical="center"/>
    </xf>
    <xf numFmtId="0" fontId="54" fillId="0" borderId="0" xfId="0" applyFont="1" applyAlignment="1">
      <alignment vertical="center" wrapText="1"/>
    </xf>
    <xf numFmtId="0" fontId="54" fillId="0" borderId="0" xfId="0" applyFont="1" applyAlignment="1">
      <alignment vertical="center"/>
    </xf>
    <xf numFmtId="0" fontId="9" fillId="0" borderId="0" xfId="0" applyFont="1"/>
    <xf numFmtId="0" fontId="55" fillId="0" borderId="0" xfId="1" applyFont="1" applyAlignment="1">
      <alignment horizontal="left" vertical="center" indent="1"/>
    </xf>
    <xf numFmtId="0" fontId="10" fillId="0" borderId="0" xfId="0" applyFont="1" applyAlignment="1">
      <alignment vertical="center" wrapText="1"/>
    </xf>
    <xf numFmtId="0" fontId="44" fillId="7" borderId="18" xfId="0" applyFont="1" applyFill="1" applyBorder="1" applyAlignment="1">
      <alignment vertical="center" wrapText="1"/>
    </xf>
    <xf numFmtId="0" fontId="6" fillId="0" borderId="0" xfId="0" applyFont="1" applyAlignment="1">
      <alignment wrapText="1"/>
    </xf>
    <xf numFmtId="0" fontId="10" fillId="13" borderId="8" xfId="0" applyFont="1" applyFill="1" applyBorder="1" applyAlignment="1">
      <alignment horizontal="center" vertical="center"/>
    </xf>
    <xf numFmtId="0" fontId="9" fillId="13" borderId="8" xfId="0" applyFont="1" applyFill="1" applyBorder="1" applyAlignment="1">
      <alignment horizontal="left" vertical="center" wrapText="1"/>
    </xf>
    <xf numFmtId="0" fontId="9" fillId="13" borderId="2" xfId="0" applyFont="1" applyFill="1" applyBorder="1" applyAlignment="1">
      <alignment horizontal="center" vertical="center" wrapText="1"/>
    </xf>
    <xf numFmtId="0" fontId="9" fillId="13" borderId="2" xfId="0" applyFont="1" applyFill="1" applyBorder="1" applyAlignment="1">
      <alignment vertical="center" wrapText="1"/>
    </xf>
    <xf numFmtId="0" fontId="1" fillId="13" borderId="0" xfId="0" applyFont="1" applyFill="1"/>
    <xf numFmtId="43" fontId="9" fillId="0" borderId="9" xfId="3" applyFont="1" applyBorder="1" applyAlignment="1">
      <alignment horizontal="center" vertical="center"/>
    </xf>
    <xf numFmtId="43" fontId="9" fillId="0" borderId="10" xfId="3" applyFont="1" applyBorder="1" applyAlignment="1">
      <alignment horizontal="center" vertical="center"/>
    </xf>
    <xf numFmtId="10" fontId="9" fillId="2" borderId="2" xfId="0" applyNumberFormat="1" applyFont="1" applyFill="1" applyBorder="1" applyAlignment="1">
      <alignment horizontal="center" vertical="center" wrapText="1"/>
    </xf>
    <xf numFmtId="43" fontId="9" fillId="0" borderId="3" xfId="3" applyFont="1" applyBorder="1" applyAlignment="1">
      <alignment horizontal="center" vertical="center"/>
    </xf>
    <xf numFmtId="0" fontId="1" fillId="0" borderId="2" xfId="0" applyFont="1" applyBorder="1" applyAlignment="1">
      <alignment wrapText="1"/>
    </xf>
    <xf numFmtId="10" fontId="9" fillId="2" borderId="2" xfId="2" applyNumberFormat="1" applyFont="1" applyFill="1" applyBorder="1" applyAlignment="1">
      <alignment horizontal="center" vertical="center" wrapText="1"/>
    </xf>
    <xf numFmtId="0" fontId="1" fillId="2" borderId="8" xfId="0" applyFont="1" applyFill="1" applyBorder="1" applyAlignment="1">
      <alignment horizontal="center" vertical="center"/>
    </xf>
    <xf numFmtId="0" fontId="1" fillId="0" borderId="8" xfId="0" applyFont="1" applyBorder="1" applyAlignment="1">
      <alignment wrapText="1"/>
    </xf>
    <xf numFmtId="0" fontId="25" fillId="11" borderId="2" xfId="0" applyFont="1" applyFill="1" applyBorder="1" applyAlignment="1">
      <alignment horizontal="center" vertical="center"/>
    </xf>
    <xf numFmtId="4" fontId="1" fillId="2" borderId="8" xfId="0" applyNumberFormat="1" applyFont="1" applyFill="1" applyBorder="1" applyAlignment="1">
      <alignment horizontal="center" vertical="center"/>
    </xf>
    <xf numFmtId="4" fontId="1" fillId="0" borderId="8" xfId="0" applyNumberFormat="1" applyFont="1" applyBorder="1" applyAlignment="1">
      <alignment horizontal="center" vertical="center"/>
    </xf>
    <xf numFmtId="10" fontId="1" fillId="0" borderId="8" xfId="0" applyNumberFormat="1" applyFont="1" applyBorder="1" applyAlignment="1">
      <alignment horizontal="center" vertical="center"/>
    </xf>
    <xf numFmtId="9" fontId="1" fillId="2" borderId="8" xfId="0" applyNumberFormat="1" applyFont="1" applyFill="1" applyBorder="1" applyAlignment="1">
      <alignment horizontal="center" vertical="center"/>
    </xf>
    <xf numFmtId="0" fontId="1" fillId="2" borderId="8" xfId="0" applyFont="1" applyFill="1" applyBorder="1" applyAlignment="1">
      <alignment wrapText="1"/>
    </xf>
    <xf numFmtId="0" fontId="1" fillId="0" borderId="17" xfId="0" applyFont="1" applyBorder="1" applyAlignment="1">
      <alignment wrapText="1"/>
    </xf>
    <xf numFmtId="10" fontId="1" fillId="0" borderId="22" xfId="0" applyNumberFormat="1" applyFont="1" applyBorder="1"/>
    <xf numFmtId="10" fontId="9" fillId="0" borderId="2" xfId="0" applyNumberFormat="1" applyFont="1" applyBorder="1" applyAlignment="1">
      <alignment horizontal="center" vertical="center" wrapText="1"/>
    </xf>
    <xf numFmtId="4" fontId="9" fillId="2" borderId="2" xfId="0" applyNumberFormat="1" applyFont="1" applyFill="1" applyBorder="1" applyAlignment="1">
      <alignment horizontal="center" vertical="center" wrapText="1"/>
    </xf>
    <xf numFmtId="10" fontId="9" fillId="0" borderId="18" xfId="0" applyNumberFormat="1" applyFont="1" applyBorder="1" applyAlignment="1">
      <alignment horizontal="center" vertical="center" wrapText="1"/>
    </xf>
    <xf numFmtId="10" fontId="9" fillId="10" borderId="18" xfId="0" applyNumberFormat="1" applyFont="1" applyFill="1" applyBorder="1" applyAlignment="1">
      <alignment vertical="center" wrapText="1"/>
    </xf>
    <xf numFmtId="4" fontId="9" fillId="0" borderId="2" xfId="0" applyNumberFormat="1" applyFont="1" applyBorder="1" applyAlignment="1">
      <alignment horizontal="center" vertical="center" wrapText="1"/>
    </xf>
    <xf numFmtId="9" fontId="9" fillId="0" borderId="2" xfId="0" applyNumberFormat="1" applyFont="1" applyBorder="1" applyAlignment="1">
      <alignment vertical="center" wrapText="1"/>
    </xf>
    <xf numFmtId="0" fontId="43" fillId="0" borderId="2" xfId="1" applyBorder="1" applyAlignment="1">
      <alignment vertical="center" wrapText="1"/>
    </xf>
    <xf numFmtId="0" fontId="9" fillId="13" borderId="23" xfId="0" applyFont="1" applyFill="1" applyBorder="1" applyAlignment="1">
      <alignment horizontal="left" vertical="center" wrapText="1"/>
    </xf>
    <xf numFmtId="0" fontId="9" fillId="13" borderId="23" xfId="0" applyFont="1" applyFill="1" applyBorder="1" applyAlignment="1">
      <alignment horizontal="center" vertical="center" wrapText="1"/>
    </xf>
    <xf numFmtId="0" fontId="9" fillId="13" borderId="23" xfId="0" applyFont="1" applyFill="1" applyBorder="1" applyAlignment="1">
      <alignment vertical="center" wrapText="1"/>
    </xf>
    <xf numFmtId="9" fontId="9" fillId="6" borderId="2" xfId="0" applyNumberFormat="1" applyFont="1" applyFill="1" applyBorder="1" applyAlignment="1">
      <alignment horizontal="center" vertical="center" wrapText="1"/>
    </xf>
    <xf numFmtId="9" fontId="9" fillId="0" borderId="2" xfId="0" applyNumberFormat="1" applyFont="1" applyBorder="1" applyAlignment="1">
      <alignment horizontal="center" vertical="center" wrapText="1"/>
    </xf>
    <xf numFmtId="9" fontId="9" fillId="6" borderId="17" xfId="0" applyNumberFormat="1" applyFont="1" applyFill="1" applyBorder="1" applyAlignment="1">
      <alignment vertical="center" wrapText="1"/>
    </xf>
    <xf numFmtId="9" fontId="9" fillId="0" borderId="2" xfId="0" applyNumberFormat="1" applyFont="1" applyBorder="1" applyAlignment="1">
      <alignment horizontal="left" vertical="center" wrapText="1"/>
    </xf>
    <xf numFmtId="10" fontId="9" fillId="6" borderId="2" xfId="0" applyNumberFormat="1" applyFont="1" applyFill="1" applyBorder="1" applyAlignment="1">
      <alignment horizontal="center" vertical="center" wrapText="1"/>
    </xf>
    <xf numFmtId="10" fontId="9" fillId="6" borderId="2" xfId="2" applyNumberFormat="1" applyFont="1" applyFill="1" applyBorder="1" applyAlignment="1">
      <alignment horizontal="center" vertical="center" wrapText="1"/>
    </xf>
    <xf numFmtId="10" fontId="9" fillId="0" borderId="2" xfId="2" applyNumberFormat="1" applyFont="1" applyBorder="1" applyAlignment="1">
      <alignment horizontal="center" vertical="center" wrapText="1"/>
    </xf>
    <xf numFmtId="0" fontId="6" fillId="0" borderId="0" xfId="0" applyFont="1" applyAlignment="1">
      <alignment vertical="top" wrapText="1"/>
    </xf>
    <xf numFmtId="0" fontId="1" fillId="9" borderId="2" xfId="0" applyFont="1" applyFill="1" applyBorder="1" applyAlignment="1">
      <alignment vertical="center" wrapText="1"/>
    </xf>
    <xf numFmtId="0" fontId="1" fillId="0" borderId="8" xfId="0" applyFont="1" applyBorder="1" applyAlignment="1">
      <alignment vertical="center" wrapText="1"/>
    </xf>
    <xf numFmtId="0" fontId="1" fillId="0" borderId="18" xfId="0" applyFont="1" applyBorder="1" applyAlignment="1">
      <alignment vertical="top" wrapText="1"/>
    </xf>
    <xf numFmtId="10" fontId="9" fillId="13" borderId="2" xfId="0" applyNumberFormat="1" applyFont="1" applyFill="1" applyBorder="1" applyAlignment="1">
      <alignment vertical="center" wrapText="1"/>
    </xf>
    <xf numFmtId="0" fontId="1" fillId="0" borderId="24" xfId="0" applyFont="1" applyBorder="1" applyAlignment="1">
      <alignment vertical="center" wrapText="1"/>
    </xf>
    <xf numFmtId="0" fontId="1" fillId="0" borderId="2" xfId="0" applyFont="1" applyBorder="1" applyAlignment="1">
      <alignment vertical="center" wrapText="1"/>
    </xf>
    <xf numFmtId="0" fontId="1" fillId="9" borderId="8" xfId="0" applyFont="1" applyFill="1" applyBorder="1" applyAlignment="1">
      <alignment vertical="center" wrapText="1"/>
    </xf>
    <xf numFmtId="0" fontId="1" fillId="6" borderId="11" xfId="0" applyFont="1" applyFill="1" applyBorder="1"/>
    <xf numFmtId="0" fontId="0" fillId="0" borderId="2" xfId="0" applyBorder="1" applyAlignment="1">
      <alignment wrapText="1"/>
    </xf>
    <xf numFmtId="0" fontId="43" fillId="6" borderId="12" xfId="1" applyFill="1" applyBorder="1" applyAlignment="1">
      <alignment vertical="center" wrapText="1"/>
    </xf>
    <xf numFmtId="0" fontId="1" fillId="9" borderId="18" xfId="0" applyFont="1" applyFill="1" applyBorder="1" applyAlignment="1">
      <alignment vertical="center" wrapText="1"/>
    </xf>
    <xf numFmtId="0" fontId="57" fillId="0" borderId="0" xfId="0" applyFont="1" applyAlignment="1">
      <alignment vertical="top" wrapText="1"/>
    </xf>
    <xf numFmtId="10" fontId="9" fillId="0" borderId="2" xfId="2" applyNumberFormat="1" applyFont="1" applyBorder="1" applyAlignment="1">
      <alignment vertical="center" wrapText="1"/>
    </xf>
    <xf numFmtId="0" fontId="9" fillId="13" borderId="3" xfId="0" applyFont="1" applyFill="1" applyBorder="1" applyAlignment="1">
      <alignment horizontal="center" vertical="center"/>
    </xf>
    <xf numFmtId="43" fontId="9" fillId="13" borderId="3" xfId="3" applyFont="1" applyFill="1" applyBorder="1" applyAlignment="1">
      <alignment vertical="center"/>
    </xf>
    <xf numFmtId="0" fontId="9" fillId="13" borderId="9" xfId="0" applyFont="1" applyFill="1" applyBorder="1" applyAlignment="1">
      <alignment horizontal="center" vertical="center"/>
    </xf>
    <xf numFmtId="43" fontId="9" fillId="13" borderId="9" xfId="3" applyFont="1" applyFill="1" applyBorder="1" applyAlignment="1">
      <alignment vertical="center"/>
    </xf>
    <xf numFmtId="0" fontId="9" fillId="13" borderId="10" xfId="0" applyFont="1" applyFill="1" applyBorder="1" applyAlignment="1">
      <alignment horizontal="center" vertical="center"/>
    </xf>
    <xf numFmtId="43" fontId="9" fillId="13" borderId="10" xfId="3" applyFont="1" applyFill="1" applyBorder="1" applyAlignment="1">
      <alignment vertical="center"/>
    </xf>
    <xf numFmtId="0" fontId="9" fillId="13" borderId="8" xfId="0" applyFont="1" applyFill="1" applyBorder="1" applyAlignment="1">
      <alignment horizontal="center" vertical="center"/>
    </xf>
    <xf numFmtId="0" fontId="9" fillId="13" borderId="8" xfId="0" applyFont="1" applyFill="1" applyBorder="1" applyAlignment="1">
      <alignment vertical="center"/>
    </xf>
    <xf numFmtId="0" fontId="9" fillId="13" borderId="14" xfId="0" applyFont="1" applyFill="1" applyBorder="1" applyAlignment="1">
      <alignment horizontal="left" vertical="center" wrapText="1"/>
    </xf>
    <xf numFmtId="10" fontId="9" fillId="13" borderId="2" xfId="2" applyNumberFormat="1" applyFont="1" applyFill="1" applyBorder="1" applyAlignment="1">
      <alignment vertical="center" wrapText="1"/>
    </xf>
    <xf numFmtId="0" fontId="9" fillId="13" borderId="4" xfId="0" applyFont="1" applyFill="1" applyBorder="1" applyAlignment="1">
      <alignment horizontal="left" vertical="center" wrapText="1"/>
    </xf>
    <xf numFmtId="0" fontId="9" fillId="13" borderId="1" xfId="0" applyFont="1" applyFill="1" applyBorder="1" applyAlignment="1">
      <alignment horizontal="center" vertical="center" wrapText="1"/>
    </xf>
    <xf numFmtId="0" fontId="38" fillId="11" borderId="44" xfId="0" applyFont="1" applyFill="1" applyBorder="1" applyAlignment="1">
      <alignment vertical="top" wrapText="1"/>
    </xf>
    <xf numFmtId="0" fontId="14" fillId="9" borderId="28" xfId="0" applyFont="1" applyFill="1" applyBorder="1" applyAlignment="1">
      <alignment horizontal="center" vertical="center"/>
    </xf>
    <xf numFmtId="0" fontId="38" fillId="11" borderId="30" xfId="0" applyFont="1" applyFill="1" applyBorder="1" applyAlignment="1">
      <alignment vertical="center" wrapText="1"/>
    </xf>
    <xf numFmtId="0" fontId="59" fillId="0" borderId="0" xfId="0" applyFont="1" applyAlignment="1">
      <alignment vertical="top" wrapText="1"/>
    </xf>
    <xf numFmtId="0" fontId="38" fillId="13" borderId="33" xfId="0" applyFont="1" applyFill="1" applyBorder="1" applyAlignment="1">
      <alignment horizontal="justify" vertical="center" wrapText="1"/>
    </xf>
    <xf numFmtId="0" fontId="38" fillId="11" borderId="33" xfId="0" applyFont="1" applyFill="1" applyBorder="1" applyAlignment="1">
      <alignment horizontal="justify" vertical="center" wrapText="1"/>
    </xf>
    <xf numFmtId="0" fontId="1" fillId="11" borderId="30" xfId="0" applyFont="1" applyFill="1" applyBorder="1" applyAlignment="1">
      <alignment vertical="center" wrapText="1"/>
    </xf>
    <xf numFmtId="0" fontId="59" fillId="13" borderId="0" xfId="0" applyFont="1" applyFill="1" applyAlignment="1">
      <alignment horizontal="left" vertical="top" wrapText="1"/>
    </xf>
    <xf numFmtId="0" fontId="58" fillId="0" borderId="0" xfId="0" applyFont="1"/>
    <xf numFmtId="0" fontId="38" fillId="11" borderId="33" xfId="0" applyFont="1" applyFill="1" applyBorder="1" applyAlignment="1">
      <alignment horizontal="justify" vertical="top" wrapText="1"/>
    </xf>
    <xf numFmtId="0" fontId="59" fillId="0" borderId="0" xfId="0" applyFont="1" applyAlignment="1">
      <alignment vertical="top"/>
    </xf>
    <xf numFmtId="0" fontId="38" fillId="11" borderId="32" xfId="0" applyFont="1" applyFill="1" applyBorder="1" applyAlignment="1">
      <alignment vertical="center" wrapText="1"/>
    </xf>
    <xf numFmtId="164" fontId="25" fillId="11" borderId="2" xfId="3" applyNumberFormat="1" applyFont="1" applyFill="1" applyBorder="1"/>
    <xf numFmtId="164" fontId="25" fillId="12" borderId="2" xfId="3" applyNumberFormat="1" applyFont="1" applyFill="1" applyBorder="1"/>
    <xf numFmtId="164" fontId="25" fillId="11" borderId="2" xfId="3" applyNumberFormat="1" applyFont="1" applyFill="1" applyBorder="1" applyAlignment="1">
      <alignment vertical="center"/>
    </xf>
    <xf numFmtId="164" fontId="1" fillId="0" borderId="0" xfId="3" applyNumberFormat="1" applyFont="1" applyAlignment="1">
      <alignment wrapText="1"/>
    </xf>
    <xf numFmtId="164" fontId="1" fillId="0" borderId="12" xfId="3" applyNumberFormat="1" applyFont="1" applyBorder="1" applyAlignment="1">
      <alignment horizontal="center" vertical="center"/>
    </xf>
    <xf numFmtId="164" fontId="11" fillId="7" borderId="7" xfId="3" applyNumberFormat="1" applyFont="1" applyFill="1" applyBorder="1" applyAlignment="1">
      <alignment horizontal="center" vertical="center" wrapText="1"/>
    </xf>
    <xf numFmtId="164" fontId="37" fillId="7" borderId="17" xfId="3" applyNumberFormat="1" applyFont="1" applyFill="1" applyBorder="1" applyAlignment="1">
      <alignment horizontal="center" vertical="center" wrapText="1"/>
    </xf>
    <xf numFmtId="164" fontId="9" fillId="0" borderId="0" xfId="3" applyNumberFormat="1" applyFont="1" applyAlignment="1">
      <alignment vertical="center"/>
    </xf>
    <xf numFmtId="164" fontId="1" fillId="0" borderId="0" xfId="3" applyNumberFormat="1" applyFont="1"/>
    <xf numFmtId="165" fontId="9" fillId="0" borderId="0" xfId="2" applyNumberFormat="1" applyFont="1" applyAlignment="1">
      <alignment vertical="center"/>
    </xf>
    <xf numFmtId="164" fontId="1" fillId="0" borderId="8" xfId="3" applyNumberFormat="1" applyFont="1" applyBorder="1" applyAlignment="1">
      <alignment horizontal="center" vertical="center"/>
    </xf>
    <xf numFmtId="164" fontId="10" fillId="0" borderId="0" xfId="3" applyNumberFormat="1" applyFont="1" applyAlignment="1">
      <alignment vertical="center" wrapText="1"/>
    </xf>
    <xf numFmtId="164" fontId="10" fillId="0" borderId="0" xfId="3" applyNumberFormat="1" applyFont="1" applyAlignment="1">
      <alignment horizontal="left" vertical="center" wrapText="1"/>
    </xf>
    <xf numFmtId="165" fontId="10" fillId="0" borderId="0" xfId="2" applyNumberFormat="1" applyFont="1" applyAlignment="1">
      <alignment vertical="center" wrapText="1"/>
    </xf>
    <xf numFmtId="165" fontId="25" fillId="0" borderId="0" xfId="2" applyNumberFormat="1" applyFont="1"/>
    <xf numFmtId="0" fontId="38" fillId="11" borderId="31" xfId="0" applyFont="1" applyFill="1" applyBorder="1" applyAlignment="1">
      <alignment vertical="center" wrapText="1"/>
    </xf>
    <xf numFmtId="0" fontId="38" fillId="11" borderId="33" xfId="0" applyFont="1" applyFill="1" applyBorder="1" applyAlignment="1">
      <alignment vertical="center" wrapText="1"/>
    </xf>
    <xf numFmtId="0" fontId="60" fillId="11" borderId="32" xfId="0" applyFont="1" applyFill="1" applyBorder="1" applyAlignment="1">
      <alignment vertical="center" wrapText="1"/>
    </xf>
    <xf numFmtId="0" fontId="38" fillId="11" borderId="46" xfId="0" applyFont="1" applyFill="1" applyBorder="1" applyAlignment="1">
      <alignment vertical="center" wrapText="1"/>
    </xf>
    <xf numFmtId="164" fontId="38" fillId="11" borderId="8" xfId="3" applyNumberFormat="1" applyFont="1" applyFill="1" applyBorder="1" applyAlignment="1">
      <alignment horizontal="left" vertical="center" wrapText="1"/>
    </xf>
    <xf numFmtId="164" fontId="25" fillId="0" borderId="0" xfId="3" applyNumberFormat="1" applyFont="1"/>
    <xf numFmtId="10" fontId="9" fillId="6" borderId="37" xfId="0" applyNumberFormat="1" applyFont="1" applyFill="1" applyBorder="1" applyAlignment="1">
      <alignment vertical="center" wrapText="1"/>
    </xf>
    <xf numFmtId="0" fontId="12" fillId="3" borderId="0" xfId="0" applyFont="1" applyFill="1" applyAlignment="1">
      <alignment horizontal="center" vertical="center"/>
    </xf>
    <xf numFmtId="0" fontId="19" fillId="3" borderId="0" xfId="0" applyFont="1" applyFill="1" applyAlignment="1">
      <alignment horizontal="left" vertical="center" wrapText="1"/>
    </xf>
    <xf numFmtId="0" fontId="20" fillId="3" borderId="0" xfId="0" applyFont="1" applyFill="1" applyAlignment="1">
      <alignment horizontal="left" vertical="center" wrapText="1"/>
    </xf>
    <xf numFmtId="0" fontId="17" fillId="11" borderId="0" xfId="0" applyFont="1" applyFill="1" applyAlignment="1">
      <alignment horizontal="left" vertical="center" wrapText="1"/>
    </xf>
    <xf numFmtId="0" fontId="18" fillId="11" borderId="0" xfId="0" applyFont="1" applyFill="1" applyAlignment="1">
      <alignment horizontal="left" vertical="center" wrapText="1"/>
    </xf>
    <xf numFmtId="0" fontId="46" fillId="3" borderId="0" xfId="0" applyFont="1" applyFill="1" applyAlignment="1">
      <alignment horizontal="left" vertical="center" wrapText="1"/>
    </xf>
    <xf numFmtId="0" fontId="47" fillId="3" borderId="0" xfId="0" applyFont="1" applyFill="1" applyAlignment="1">
      <alignment horizontal="left" vertical="center" wrapText="1"/>
    </xf>
    <xf numFmtId="0" fontId="5" fillId="3" borderId="0" xfId="0" applyFont="1" applyFill="1" applyAlignment="1">
      <alignment horizontal="left" vertical="center" wrapText="1"/>
    </xf>
    <xf numFmtId="0" fontId="3" fillId="3" borderId="0" xfId="0" applyFont="1" applyFill="1" applyAlignment="1">
      <alignment horizontal="left" vertical="center" wrapText="1"/>
    </xf>
    <xf numFmtId="0" fontId="40" fillId="3" borderId="0" xfId="0" applyFont="1" applyFill="1" applyAlignment="1">
      <alignment horizontal="left" vertical="center"/>
    </xf>
    <xf numFmtId="0" fontId="11" fillId="7" borderId="34" xfId="0" applyFont="1" applyFill="1" applyBorder="1" applyAlignment="1">
      <alignment horizontal="center" vertical="center"/>
    </xf>
    <xf numFmtId="0" fontId="11" fillId="7" borderId="35" xfId="0" applyFont="1" applyFill="1" applyBorder="1" applyAlignment="1">
      <alignment horizontal="center" vertical="center"/>
    </xf>
    <xf numFmtId="0" fontId="59" fillId="0" borderId="47" xfId="0" applyFont="1" applyBorder="1" applyAlignment="1">
      <alignment horizontal="left" vertical="top" wrapText="1"/>
    </xf>
    <xf numFmtId="0" fontId="59" fillId="0" borderId="0" xfId="0" applyFont="1" applyAlignment="1">
      <alignment horizontal="left" vertical="top"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9" fillId="0" borderId="4" xfId="0" applyFont="1" applyBorder="1" applyAlignment="1">
      <alignment horizontal="left" vertical="center" wrapText="1"/>
    </xf>
    <xf numFmtId="0" fontId="9" fillId="0" borderId="7" xfId="0" applyFont="1" applyBorder="1" applyAlignment="1">
      <alignment horizontal="left" vertical="center" wrapText="1"/>
    </xf>
    <xf numFmtId="0" fontId="9" fillId="0" borderId="16" xfId="0" applyFont="1" applyBorder="1"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8" xfId="0" applyFont="1" applyBorder="1" applyAlignment="1">
      <alignment horizontal="left" vertical="center" wrapText="1"/>
    </xf>
    <xf numFmtId="0" fontId="9" fillId="6" borderId="1"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6" borderId="8" xfId="0" applyFont="1" applyFill="1" applyBorder="1" applyAlignment="1">
      <alignment horizontal="left" vertical="center" wrapText="1"/>
    </xf>
    <xf numFmtId="0" fontId="10" fillId="8" borderId="0" xfId="0" applyFont="1" applyFill="1" applyAlignment="1">
      <alignment horizontal="center" vertical="center" wrapText="1"/>
    </xf>
    <xf numFmtId="0" fontId="10" fillId="8" borderId="22" xfId="0" applyFont="1" applyFill="1" applyBorder="1" applyAlignment="1">
      <alignment horizontal="center" vertical="center" wrapText="1"/>
    </xf>
    <xf numFmtId="0" fontId="10" fillId="8" borderId="26"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10" fillId="4" borderId="20"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5" borderId="20"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17" xfId="0" applyFont="1" applyFill="1" applyBorder="1" applyAlignment="1">
      <alignment horizontal="center" vertical="center"/>
    </xf>
    <xf numFmtId="0" fontId="10" fillId="8" borderId="20"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0" fillId="8" borderId="36"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34" fillId="8" borderId="4" xfId="0" applyFont="1" applyFill="1" applyBorder="1" applyAlignment="1">
      <alignment horizontal="center" vertical="center"/>
    </xf>
    <xf numFmtId="0" fontId="34" fillId="8" borderId="5" xfId="0" applyFont="1" applyFill="1" applyBorder="1" applyAlignment="1">
      <alignment horizontal="center" vertical="center"/>
    </xf>
    <xf numFmtId="0" fontId="34" fillId="8" borderId="6" xfId="0" applyFont="1" applyFill="1" applyBorder="1" applyAlignment="1">
      <alignment horizontal="center" vertical="center"/>
    </xf>
    <xf numFmtId="0" fontId="10" fillId="5" borderId="3"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32" fillId="5" borderId="4" xfId="0" applyFont="1" applyFill="1" applyBorder="1" applyAlignment="1">
      <alignment horizontal="center" vertical="center"/>
    </xf>
    <xf numFmtId="0" fontId="32" fillId="5" borderId="5" xfId="0" applyFont="1" applyFill="1" applyBorder="1" applyAlignment="1">
      <alignment horizontal="center" vertical="center"/>
    </xf>
    <xf numFmtId="0" fontId="32" fillId="5" borderId="6" xfId="0" applyFont="1" applyFill="1" applyBorder="1" applyAlignment="1">
      <alignment horizontal="center" vertical="center"/>
    </xf>
    <xf numFmtId="0" fontId="33" fillId="4" borderId="7" xfId="0" applyFont="1" applyFill="1" applyBorder="1" applyAlignment="1">
      <alignment horizontal="center" vertical="center"/>
    </xf>
    <xf numFmtId="0" fontId="33" fillId="4" borderId="0" xfId="0" applyFont="1" applyFill="1" applyAlignment="1">
      <alignment horizontal="center" vertical="center"/>
    </xf>
    <xf numFmtId="0" fontId="33" fillId="4" borderId="11" xfId="0" applyFont="1" applyFill="1" applyBorder="1" applyAlignment="1">
      <alignment horizontal="center" vertical="center"/>
    </xf>
    <xf numFmtId="0" fontId="10" fillId="5" borderId="20"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9" fillId="13" borderId="7" xfId="0" applyFont="1" applyFill="1" applyBorder="1" applyAlignment="1">
      <alignment horizontal="left" vertical="center" wrapText="1"/>
    </xf>
    <xf numFmtId="0" fontId="9" fillId="13" borderId="16" xfId="0" applyFont="1" applyFill="1" applyBorder="1" applyAlignment="1">
      <alignment horizontal="left" vertical="center" wrapText="1"/>
    </xf>
    <xf numFmtId="0" fontId="9" fillId="13" borderId="3" xfId="0" applyFont="1" applyFill="1" applyBorder="1" applyAlignment="1">
      <alignment horizontal="left" vertical="center" wrapText="1"/>
    </xf>
    <xf numFmtId="0" fontId="9" fillId="13" borderId="8" xfId="0" applyFont="1" applyFill="1" applyBorder="1" applyAlignment="1">
      <alignment horizontal="left" vertical="center" wrapText="1"/>
    </xf>
    <xf numFmtId="0" fontId="9" fillId="13" borderId="1" xfId="0" applyFont="1" applyFill="1" applyBorder="1" applyAlignment="1">
      <alignment horizontal="left" vertical="center" wrapText="1"/>
    </xf>
    <xf numFmtId="0" fontId="52" fillId="0" borderId="0" xfId="0" applyFont="1" applyAlignment="1">
      <alignment horizontal="left" vertical="center"/>
    </xf>
    <xf numFmtId="0" fontId="56" fillId="0" borderId="14" xfId="0" applyFont="1" applyBorder="1" applyAlignment="1">
      <alignment horizontal="left" vertical="top" wrapText="1"/>
    </xf>
    <xf numFmtId="0" fontId="56" fillId="0" borderId="41" xfId="0" applyFont="1" applyBorder="1" applyAlignment="1">
      <alignment horizontal="left" vertical="top" wrapText="1"/>
    </xf>
    <xf numFmtId="0" fontId="56" fillId="0" borderId="15" xfId="0" applyFont="1" applyBorder="1" applyAlignment="1">
      <alignment horizontal="left" vertical="top" wrapText="1"/>
    </xf>
    <xf numFmtId="0" fontId="10" fillId="0" borderId="0" xfId="0" applyFont="1" applyAlignment="1">
      <alignment horizontal="left" vertical="center" wrapText="1" indent="1"/>
    </xf>
    <xf numFmtId="0" fontId="10" fillId="0" borderId="0" xfId="0" applyFont="1" applyAlignment="1">
      <alignment horizontal="left" vertical="center" wrapText="1"/>
    </xf>
    <xf numFmtId="0" fontId="25" fillId="0" borderId="5" xfId="0" applyFont="1" applyBorder="1" applyAlignment="1">
      <alignment horizontal="left" wrapText="1"/>
    </xf>
    <xf numFmtId="0" fontId="11" fillId="7" borderId="1"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22" fillId="3" borderId="0" xfId="0" applyFont="1" applyFill="1" applyAlignment="1">
      <alignment horizontal="center"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41"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38" fillId="11" borderId="1" xfId="0" applyFont="1" applyFill="1" applyBorder="1" applyAlignment="1">
      <alignment horizontal="center" vertical="center" wrapText="1"/>
    </xf>
    <xf numFmtId="0" fontId="38" fillId="11" borderId="3" xfId="0" applyFont="1" applyFill="1" applyBorder="1" applyAlignment="1">
      <alignment horizontal="center" vertical="center" wrapText="1"/>
    </xf>
    <xf numFmtId="0" fontId="38" fillId="11" borderId="8" xfId="0" applyFont="1" applyFill="1" applyBorder="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left" vertical="center" wrapText="1" indent="2"/>
    </xf>
    <xf numFmtId="0" fontId="49" fillId="11" borderId="14" xfId="0" applyFont="1" applyFill="1" applyBorder="1" applyAlignment="1">
      <alignment horizontal="center"/>
    </xf>
    <xf numFmtId="0" fontId="49" fillId="11" borderId="15" xfId="0" applyFont="1" applyFill="1" applyBorder="1" applyAlignment="1">
      <alignment horizontal="center"/>
    </xf>
    <xf numFmtId="0" fontId="11" fillId="7" borderId="3" xfId="0" applyFont="1" applyFill="1" applyBorder="1" applyAlignment="1">
      <alignment horizontal="center" vertical="center" wrapText="1"/>
    </xf>
    <xf numFmtId="0" fontId="44" fillId="7" borderId="1" xfId="0" applyFont="1" applyFill="1" applyBorder="1" applyAlignment="1">
      <alignment horizontal="center" vertical="center" wrapText="1"/>
    </xf>
    <xf numFmtId="0" fontId="44" fillId="7" borderId="17" xfId="0" applyFont="1" applyFill="1" applyBorder="1" applyAlignment="1">
      <alignment horizontal="center" vertical="center" wrapText="1"/>
    </xf>
  </cellXfs>
  <cellStyles count="4">
    <cellStyle name="Comma" xfId="3" builtinId="3"/>
    <cellStyle name="Hyperlink" xfId="1" builtinId="8"/>
    <cellStyle name="Normal" xfId="0" builtinId="0"/>
    <cellStyle name="Percent" xfId="2" builtinId="5"/>
  </cellStyles>
  <dxfs count="0"/>
  <tableStyles count="0" defaultTableStyle="TableStyleMedium9" defaultPivotStyle="PivotStyleLight16"/>
  <colors>
    <mruColors>
      <color rgb="FFF2F1F3"/>
      <color rgb="FF3C5E57"/>
      <color rgb="FFF5F2EB"/>
      <color rgb="FFECF3F4"/>
      <color rgb="FFFBFAF7"/>
      <color rgb="FFBDD5D0"/>
      <color rgb="FFEAF2F0"/>
      <color rgb="FFEB5E5D"/>
      <color rgb="FF515151"/>
      <color rgb="FFF6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2251121</xdr:colOff>
      <xdr:row>2</xdr:row>
      <xdr:rowOff>183443</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0" y="0"/>
          <a:ext cx="2582732" cy="606776"/>
        </a:xfrm>
        <a:prstGeom prst="rect">
          <a:avLst/>
        </a:prstGeom>
      </xdr:spPr>
    </xdr:pic>
    <xdr:clientData/>
  </xdr:twoCellAnchor>
  <xdr:twoCellAnchor editAs="oneCell">
    <xdr:from>
      <xdr:col>1</xdr:col>
      <xdr:colOff>39685</xdr:colOff>
      <xdr:row>10</xdr:row>
      <xdr:rowOff>123572</xdr:rowOff>
    </xdr:from>
    <xdr:to>
      <xdr:col>3</xdr:col>
      <xdr:colOff>4037918</xdr:colOff>
      <xdr:row>17</xdr:row>
      <xdr:rowOff>198033</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264892" y="3046650"/>
          <a:ext cx="1788961" cy="95862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2333626</xdr:colOff>
      <xdr:row>0</xdr:row>
      <xdr:rowOff>182562</xdr:rowOff>
    </xdr:from>
    <xdr:to>
      <xdr:col>4</xdr:col>
      <xdr:colOff>4687933</xdr:colOff>
      <xdr:row>2</xdr:row>
      <xdr:rowOff>148291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9937751" y="182562"/>
          <a:ext cx="2577692" cy="6007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1754187</xdr:colOff>
      <xdr:row>0</xdr:row>
      <xdr:rowOff>198439</xdr:rowOff>
    </xdr:from>
    <xdr:to>
      <xdr:col>4</xdr:col>
      <xdr:colOff>4141379</xdr:colOff>
      <xdr:row>2</xdr:row>
      <xdr:rowOff>164168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9429750" y="198439"/>
          <a:ext cx="2577692" cy="600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2166938</xdr:colOff>
      <xdr:row>0</xdr:row>
      <xdr:rowOff>190500</xdr:rowOff>
    </xdr:from>
    <xdr:to>
      <xdr:col>4</xdr:col>
      <xdr:colOff>4534286</xdr:colOff>
      <xdr:row>2</xdr:row>
      <xdr:rowOff>156229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0898188" y="190500"/>
          <a:ext cx="2577692" cy="600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7938</xdr:colOff>
      <xdr:row>1</xdr:row>
      <xdr:rowOff>0</xdr:rowOff>
    </xdr:from>
    <xdr:to>
      <xdr:col>7</xdr:col>
      <xdr:colOff>2468155</xdr:colOff>
      <xdr:row>2</xdr:row>
      <xdr:rowOff>172104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2025313" y="206375"/>
          <a:ext cx="2577692" cy="600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579437</xdr:colOff>
      <xdr:row>1</xdr:row>
      <xdr:rowOff>31750</xdr:rowOff>
    </xdr:from>
    <xdr:to>
      <xdr:col>13</xdr:col>
      <xdr:colOff>21817</xdr:colOff>
      <xdr:row>2</xdr:row>
      <xdr:rowOff>203854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2112625" y="238125"/>
          <a:ext cx="2577692" cy="600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26</xdr:col>
      <xdr:colOff>611187</xdr:colOff>
      <xdr:row>1</xdr:row>
      <xdr:rowOff>23813</xdr:rowOff>
    </xdr:from>
    <xdr:to>
      <xdr:col>28</xdr:col>
      <xdr:colOff>1029879</xdr:colOff>
      <xdr:row>2</xdr:row>
      <xdr:rowOff>195917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23463250" y="230188"/>
          <a:ext cx="2577692" cy="6007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histleblowing.procreditbank.ge/ka" TargetMode="External"/><Relationship Id="rId1" Type="http://schemas.openxmlformats.org/officeDocument/2006/relationships/hyperlink" Target="https://www.procreditbank.ge/sites/default/files/Exclusion_List/exclusion_list_2025_geo.pdf?mid=976"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3:D12"/>
  <sheetViews>
    <sheetView showGridLines="0" zoomScale="70" zoomScaleNormal="70" workbookViewId="0">
      <selection activeCell="D5" sqref="D5"/>
    </sheetView>
  </sheetViews>
  <sheetFormatPr defaultColWidth="8.5703125" defaultRowHeight="16.5" x14ac:dyDescent="0.3"/>
  <cols>
    <col min="1" max="1" width="4.5703125" style="9" customWidth="1"/>
    <col min="2" max="2" width="38.5703125" style="9" customWidth="1"/>
    <col min="3" max="3" width="41.42578125" style="9" customWidth="1"/>
    <col min="4" max="4" width="69.85546875" style="9" customWidth="1"/>
    <col min="5" max="16384" width="8.5703125" style="9"/>
  </cols>
  <sheetData>
    <row r="3" spans="2:4" s="18" customFormat="1" ht="38.450000000000003" customHeight="1" x14ac:dyDescent="0.3">
      <c r="B3" s="302" t="s">
        <v>261</v>
      </c>
      <c r="C3" s="302"/>
      <c r="D3" s="302"/>
    </row>
    <row r="4" spans="2:4" ht="18.600000000000001" customHeight="1" x14ac:dyDescent="0.3">
      <c r="B4" s="19"/>
      <c r="C4" s="19"/>
      <c r="D4" s="19"/>
    </row>
    <row r="5" spans="2:4" ht="25.5" x14ac:dyDescent="0.3">
      <c r="B5" s="20" t="s">
        <v>78</v>
      </c>
      <c r="C5" s="269" t="s">
        <v>989</v>
      </c>
      <c r="D5" s="19"/>
    </row>
    <row r="6" spans="2:4" ht="25.5" x14ac:dyDescent="0.3">
      <c r="B6" s="20" t="s">
        <v>79</v>
      </c>
      <c r="C6" s="269" t="s">
        <v>1002</v>
      </c>
    </row>
    <row r="7" spans="2:4" ht="20.25" x14ac:dyDescent="0.3">
      <c r="B7" s="21"/>
    </row>
    <row r="8" spans="2:4" ht="351.95" customHeight="1" x14ac:dyDescent="0.3">
      <c r="B8" s="305" t="s">
        <v>833</v>
      </c>
      <c r="C8" s="306"/>
      <c r="D8" s="306"/>
    </row>
    <row r="9" spans="2:4" ht="7.5" customHeight="1" x14ac:dyDescent="0.3">
      <c r="B9" s="309"/>
      <c r="C9" s="310"/>
      <c r="D9" s="310"/>
    </row>
    <row r="10" spans="2:4" s="181" customFormat="1" ht="21" customHeight="1" x14ac:dyDescent="0.35">
      <c r="B10" s="307" t="s">
        <v>650</v>
      </c>
      <c r="C10" s="308"/>
      <c r="D10" s="308"/>
    </row>
    <row r="11" spans="2:4" ht="27.6" customHeight="1" x14ac:dyDescent="0.3"/>
    <row r="12" spans="2:4" ht="25.5" x14ac:dyDescent="0.3">
      <c r="B12" s="303"/>
      <c r="C12" s="304"/>
      <c r="D12" s="304"/>
    </row>
  </sheetData>
  <mergeCells count="5">
    <mergeCell ref="B3:D3"/>
    <mergeCell ref="B12:D12"/>
    <mergeCell ref="B8:D8"/>
    <mergeCell ref="B10:D10"/>
    <mergeCell ref="B9:D9"/>
  </mergeCells>
  <pageMargins left="0.7" right="0.7" top="0.75" bottom="0.75" header="0.3" footer="0.3"/>
  <pageSetup paperSize="9" orientation="portrait" r:id="rId1"/>
  <headerFooter>
    <oddHeader>&amp;C&amp;"Aptos"&amp;10&amp;K0078D7 Classification: Restricted to Partners&amp;1#_x000D_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G12"/>
  <sheetViews>
    <sheetView showGridLines="0" topLeftCell="A9" zoomScale="80" zoomScaleNormal="80" workbookViewId="0">
      <selection activeCell="F10" sqref="F10"/>
    </sheetView>
  </sheetViews>
  <sheetFormatPr defaultColWidth="8.5703125" defaultRowHeight="16.5" x14ac:dyDescent="0.3"/>
  <cols>
    <col min="1" max="1" width="3.42578125" style="2" customWidth="1"/>
    <col min="2" max="2" width="5.140625" style="6" bestFit="1" customWidth="1"/>
    <col min="3" max="3" width="12.85546875" style="35" customWidth="1"/>
    <col min="4" max="4" width="85.5703125" style="2" customWidth="1"/>
    <col min="5" max="5" width="173.5703125" style="7" customWidth="1"/>
    <col min="6" max="6" width="103.85546875" style="2" customWidth="1"/>
    <col min="7" max="7" width="30.5703125" style="2" customWidth="1"/>
    <col min="8" max="16384" width="8.5703125" style="2"/>
  </cols>
  <sheetData>
    <row r="2" spans="2:7" s="1" customFormat="1" ht="33.6" customHeight="1" x14ac:dyDescent="0.7">
      <c r="B2" s="311" t="s">
        <v>257</v>
      </c>
      <c r="C2" s="311"/>
      <c r="D2" s="311"/>
      <c r="E2" s="311"/>
    </row>
    <row r="3" spans="2:7" ht="132.6" customHeight="1" x14ac:dyDescent="0.3">
      <c r="B3" s="310" t="s">
        <v>834</v>
      </c>
      <c r="C3" s="310"/>
      <c r="D3" s="310"/>
      <c r="E3" s="310"/>
    </row>
    <row r="4" spans="2:7" ht="6" customHeight="1" x14ac:dyDescent="0.3">
      <c r="B4" s="3"/>
      <c r="C4" s="31"/>
      <c r="D4" s="3"/>
      <c r="E4" s="3"/>
    </row>
    <row r="5" spans="2:7" ht="8.1" customHeight="1" x14ac:dyDescent="0.3">
      <c r="B5" s="4"/>
      <c r="C5" s="32"/>
      <c r="D5" s="4"/>
      <c r="E5" s="4"/>
    </row>
    <row r="6" spans="2:7" s="5" customFormat="1" ht="34.5" customHeight="1" thickBot="1" x14ac:dyDescent="0.4">
      <c r="B6" s="11" t="s">
        <v>127</v>
      </c>
      <c r="C6" s="312" t="s">
        <v>0</v>
      </c>
      <c r="D6" s="313"/>
      <c r="E6" s="186" t="s">
        <v>56</v>
      </c>
    </row>
    <row r="7" spans="2:7" ht="409.5" customHeight="1" thickTop="1" thickBot="1" x14ac:dyDescent="0.35">
      <c r="B7" s="12">
        <v>1.1000000000000001</v>
      </c>
      <c r="C7" s="33" t="s">
        <v>269</v>
      </c>
      <c r="D7" s="17" t="s">
        <v>682</v>
      </c>
      <c r="E7" s="268" t="s">
        <v>986</v>
      </c>
      <c r="F7" s="254"/>
      <c r="G7" s="242"/>
    </row>
    <row r="8" spans="2:7" ht="249" customHeight="1" thickTop="1" thickBot="1" x14ac:dyDescent="0.35">
      <c r="B8" s="13">
        <v>1.2</v>
      </c>
      <c r="C8" s="33" t="s">
        <v>668</v>
      </c>
      <c r="D8" s="17" t="s">
        <v>831</v>
      </c>
      <c r="E8" s="187" t="s">
        <v>945</v>
      </c>
      <c r="F8" s="203"/>
    </row>
    <row r="9" spans="2:7" ht="409.5" customHeight="1" thickTop="1" thickBot="1" x14ac:dyDescent="0.35">
      <c r="B9" s="13">
        <v>1.3</v>
      </c>
      <c r="C9" s="33" t="s">
        <v>599</v>
      </c>
      <c r="D9" s="17" t="s">
        <v>832</v>
      </c>
      <c r="E9" s="188" t="s">
        <v>987</v>
      </c>
      <c r="F9" s="203"/>
      <c r="G9" s="203"/>
    </row>
    <row r="10" spans="2:7" ht="178.5" customHeight="1" thickTop="1" thickBot="1" x14ac:dyDescent="0.35">
      <c r="B10" s="16">
        <v>1.4</v>
      </c>
      <c r="C10" s="34" t="s">
        <v>262</v>
      </c>
      <c r="D10" s="17" t="s">
        <v>766</v>
      </c>
      <c r="E10" s="298" t="s">
        <v>988</v>
      </c>
      <c r="F10" s="276"/>
    </row>
    <row r="11" spans="2:7" ht="8.1" customHeight="1" thickTop="1" x14ac:dyDescent="0.3"/>
    <row r="12" spans="2:7" ht="24.6" customHeight="1" x14ac:dyDescent="0.3">
      <c r="B12" s="8"/>
      <c r="C12" s="36"/>
      <c r="D12" s="9"/>
      <c r="E12" s="10"/>
    </row>
  </sheetData>
  <mergeCells count="3">
    <mergeCell ref="B2:E2"/>
    <mergeCell ref="C6:D6"/>
    <mergeCell ref="B3:E3"/>
  </mergeCells>
  <pageMargins left="0.75" right="0.75" top="1" bottom="1" header="0.5" footer="0.5"/>
  <pageSetup paperSize="9" orientation="portrait" r:id="rId1"/>
  <headerFooter>
    <oddHeader>&amp;C&amp;"Aptos"&amp;10&amp;K0078D7 Classification: Restricted to Partners&amp;1#_x000D_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16"/>
  <sheetViews>
    <sheetView showGridLines="0" topLeftCell="A13" zoomScale="85" zoomScaleNormal="85" workbookViewId="0">
      <selection activeCell="E14" sqref="E14"/>
    </sheetView>
  </sheetViews>
  <sheetFormatPr defaultColWidth="8.5703125" defaultRowHeight="16.5" x14ac:dyDescent="0.3"/>
  <cols>
    <col min="1" max="1" width="3.42578125" style="2" customWidth="1"/>
    <col min="2" max="2" width="5.140625" style="6" bestFit="1" customWidth="1"/>
    <col min="3" max="3" width="14.5703125" style="29" customWidth="1"/>
    <col min="4" max="4" width="85" style="2" customWidth="1"/>
    <col min="5" max="5" width="202.42578125" style="7" customWidth="1"/>
    <col min="6" max="6" width="110" style="2" customWidth="1"/>
    <col min="7" max="16384" width="8.5703125" style="2"/>
  </cols>
  <sheetData>
    <row r="2" spans="2:6" s="1" customFormat="1" ht="33.6" customHeight="1" x14ac:dyDescent="0.7">
      <c r="B2" s="311" t="s">
        <v>258</v>
      </c>
      <c r="C2" s="311"/>
      <c r="D2" s="311"/>
      <c r="E2" s="311"/>
    </row>
    <row r="3" spans="2:6" ht="132" customHeight="1" x14ac:dyDescent="0.3">
      <c r="B3" s="310" t="s">
        <v>915</v>
      </c>
      <c r="C3" s="310"/>
      <c r="D3" s="310"/>
      <c r="E3" s="310"/>
    </row>
    <row r="4" spans="2:6" ht="11.45" customHeight="1" x14ac:dyDescent="0.3">
      <c r="B4" s="3"/>
      <c r="C4" s="25"/>
      <c r="D4" s="3"/>
      <c r="E4" s="3"/>
    </row>
    <row r="5" spans="2:6" ht="8.1" customHeight="1" x14ac:dyDescent="0.3">
      <c r="B5" s="4"/>
      <c r="C5" s="26"/>
      <c r="D5" s="4"/>
      <c r="E5" s="4"/>
    </row>
    <row r="6" spans="2:6" s="5" customFormat="1" ht="34.5" customHeight="1" thickBot="1" x14ac:dyDescent="0.4">
      <c r="B6" s="11" t="s">
        <v>127</v>
      </c>
      <c r="C6" s="312" t="s">
        <v>0</v>
      </c>
      <c r="D6" s="313"/>
      <c r="E6" s="11" t="s">
        <v>56</v>
      </c>
    </row>
    <row r="7" spans="2:6" ht="325.5" customHeight="1" thickTop="1" x14ac:dyDescent="0.3">
      <c r="B7" s="12">
        <v>2.1</v>
      </c>
      <c r="C7" s="27" t="s">
        <v>600</v>
      </c>
      <c r="D7" s="22" t="s">
        <v>672</v>
      </c>
      <c r="E7" s="270" t="s">
        <v>946</v>
      </c>
      <c r="F7" s="203"/>
    </row>
    <row r="8" spans="2:6" ht="308.25" customHeight="1" x14ac:dyDescent="0.3">
      <c r="B8" s="12">
        <v>2.2000000000000002</v>
      </c>
      <c r="C8" s="27" t="s">
        <v>669</v>
      </c>
      <c r="D8" s="22" t="s">
        <v>673</v>
      </c>
      <c r="E8" s="295" t="s">
        <v>995</v>
      </c>
      <c r="F8" s="271"/>
    </row>
    <row r="9" spans="2:6" ht="409.6" customHeight="1" x14ac:dyDescent="0.3">
      <c r="B9" s="12">
        <v>2.2999999999999998</v>
      </c>
      <c r="C9" s="27" t="s">
        <v>601</v>
      </c>
      <c r="D9" s="22" t="s">
        <v>674</v>
      </c>
      <c r="E9" s="296" t="s">
        <v>996</v>
      </c>
      <c r="F9" s="271"/>
    </row>
    <row r="10" spans="2:6" ht="409.5" customHeight="1" x14ac:dyDescent="0.3">
      <c r="B10" s="12">
        <v>2.4</v>
      </c>
      <c r="C10" s="27" t="s">
        <v>602</v>
      </c>
      <c r="D10" s="22" t="s">
        <v>675</v>
      </c>
      <c r="E10" s="273" t="s">
        <v>1000</v>
      </c>
    </row>
    <row r="11" spans="2:6" ht="238.5" customHeight="1" x14ac:dyDescent="0.3">
      <c r="B11" s="12">
        <v>2.5</v>
      </c>
      <c r="C11" s="27" t="s">
        <v>263</v>
      </c>
      <c r="D11" s="22" t="s">
        <v>676</v>
      </c>
      <c r="E11" s="272" t="s">
        <v>984</v>
      </c>
    </row>
    <row r="12" spans="2:6" ht="218.25" customHeight="1" x14ac:dyDescent="0.3">
      <c r="B12" s="12">
        <v>2.6</v>
      </c>
      <c r="C12" s="27" t="s">
        <v>264</v>
      </c>
      <c r="D12" s="22" t="s">
        <v>677</v>
      </c>
      <c r="E12" s="296" t="s">
        <v>997</v>
      </c>
      <c r="F12" s="275"/>
    </row>
    <row r="13" spans="2:6" ht="367.5" customHeight="1" x14ac:dyDescent="0.3">
      <c r="B13" s="164">
        <v>2.7</v>
      </c>
      <c r="C13" s="165" t="s">
        <v>603</v>
      </c>
      <c r="D13" s="22" t="s">
        <v>670</v>
      </c>
      <c r="E13" s="277" t="s">
        <v>998</v>
      </c>
      <c r="F13" s="278"/>
    </row>
    <row r="14" spans="2:6" ht="408.75" customHeight="1" thickBot="1" x14ac:dyDescent="0.35">
      <c r="B14" s="23">
        <v>2.8</v>
      </c>
      <c r="C14" s="28" t="s">
        <v>265</v>
      </c>
      <c r="D14" s="22" t="s">
        <v>671</v>
      </c>
      <c r="E14" s="279" t="s">
        <v>991</v>
      </c>
      <c r="F14" s="278"/>
    </row>
    <row r="15" spans="2:6" ht="8.1" customHeight="1" thickTop="1" x14ac:dyDescent="0.3"/>
    <row r="16" spans="2:6" ht="24.6" customHeight="1" x14ac:dyDescent="0.3">
      <c r="B16" s="8"/>
      <c r="C16" s="30"/>
      <c r="D16" s="9"/>
      <c r="E16" s="10"/>
    </row>
  </sheetData>
  <mergeCells count="3">
    <mergeCell ref="B2:E2"/>
    <mergeCell ref="C6:D6"/>
    <mergeCell ref="B3:E3"/>
  </mergeCells>
  <pageMargins left="0.75" right="0.75" top="1" bottom="1" header="0.5" footer="0.5"/>
  <pageSetup paperSize="9" orientation="portrait" r:id="rId1"/>
  <headerFooter>
    <oddHeader>&amp;C&amp;"Aptos"&amp;10&amp;K0078D7 Classification: Restricted to Partners&amp;1#_x000D_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V14"/>
  <sheetViews>
    <sheetView showGridLines="0" tabSelected="1" topLeftCell="A9" zoomScale="80" zoomScaleNormal="80" workbookViewId="0">
      <selection activeCell="E10" sqref="E10"/>
    </sheetView>
  </sheetViews>
  <sheetFormatPr defaultColWidth="8.5703125" defaultRowHeight="16.5" x14ac:dyDescent="0.3"/>
  <cols>
    <col min="1" max="1" width="2.5703125" style="2" customWidth="1"/>
    <col min="2" max="2" width="5.140625" style="6" bestFit="1" customWidth="1"/>
    <col min="3" max="3" width="14.5703125" style="29" customWidth="1"/>
    <col min="4" max="4" width="100.140625" style="2" customWidth="1"/>
    <col min="5" max="5" width="180.42578125" style="7" customWidth="1"/>
    <col min="6" max="16384" width="8.5703125" style="2"/>
  </cols>
  <sheetData>
    <row r="2" spans="2:22" s="1" customFormat="1" ht="33.6" customHeight="1" x14ac:dyDescent="0.7">
      <c r="B2" s="311" t="s">
        <v>259</v>
      </c>
      <c r="C2" s="311"/>
      <c r="D2" s="311"/>
      <c r="E2" s="311"/>
    </row>
    <row r="3" spans="2:22" ht="137.1" customHeight="1" x14ac:dyDescent="0.3">
      <c r="B3" s="310" t="s">
        <v>916</v>
      </c>
      <c r="C3" s="310"/>
      <c r="D3" s="310"/>
      <c r="E3" s="310"/>
    </row>
    <row r="4" spans="2:22" ht="11.45" customHeight="1" x14ac:dyDescent="0.3">
      <c r="B4" s="3"/>
      <c r="C4" s="25"/>
      <c r="D4" s="3"/>
      <c r="E4" s="3"/>
    </row>
    <row r="5" spans="2:22" ht="8.1" customHeight="1" x14ac:dyDescent="0.3">
      <c r="B5" s="4"/>
      <c r="C5" s="26"/>
      <c r="D5" s="4"/>
      <c r="E5" s="4"/>
    </row>
    <row r="6" spans="2:22" s="5" customFormat="1" ht="34.5" customHeight="1" thickBot="1" x14ac:dyDescent="0.4">
      <c r="B6" s="11" t="s">
        <v>127</v>
      </c>
      <c r="C6" s="312" t="s">
        <v>0</v>
      </c>
      <c r="D6" s="313"/>
      <c r="E6" s="11" t="s">
        <v>56</v>
      </c>
    </row>
    <row r="7" spans="2:22" ht="300" customHeight="1" thickTop="1" x14ac:dyDescent="0.3">
      <c r="B7" s="12">
        <v>3.1</v>
      </c>
      <c r="C7" s="27" t="s">
        <v>621</v>
      </c>
      <c r="D7" s="14" t="s">
        <v>683</v>
      </c>
      <c r="E7" s="171" t="s">
        <v>1003</v>
      </c>
    </row>
    <row r="8" spans="2:22" ht="309" customHeight="1" x14ac:dyDescent="0.3">
      <c r="B8" s="12">
        <v>3.2</v>
      </c>
      <c r="C8" s="27" t="s">
        <v>678</v>
      </c>
      <c r="D8" s="14" t="s">
        <v>684</v>
      </c>
      <c r="E8" s="274" t="s">
        <v>990</v>
      </c>
    </row>
    <row r="9" spans="2:22" ht="342" x14ac:dyDescent="0.3">
      <c r="B9" s="12">
        <v>3.3</v>
      </c>
      <c r="C9" s="27" t="s">
        <v>679</v>
      </c>
      <c r="D9" s="15" t="s">
        <v>918</v>
      </c>
      <c r="E9" s="171" t="s">
        <v>947</v>
      </c>
    </row>
    <row r="10" spans="2:22" ht="343.5" customHeight="1" x14ac:dyDescent="0.3">
      <c r="B10" s="12">
        <v>3.4</v>
      </c>
      <c r="C10" s="27" t="s">
        <v>620</v>
      </c>
      <c r="D10" s="14" t="s">
        <v>685</v>
      </c>
      <c r="E10" s="171" t="s">
        <v>948</v>
      </c>
    </row>
    <row r="11" spans="2:22" ht="250.5" customHeight="1" x14ac:dyDescent="0.3">
      <c r="B11" s="12">
        <v>3.5</v>
      </c>
      <c r="C11" s="27" t="s">
        <v>618</v>
      </c>
      <c r="D11" s="14" t="s">
        <v>686</v>
      </c>
      <c r="E11" s="270" t="s">
        <v>994</v>
      </c>
      <c r="F11" s="278"/>
    </row>
    <row r="12" spans="2:22" ht="403.5" customHeight="1" thickBot="1" x14ac:dyDescent="0.35">
      <c r="B12" s="23">
        <v>3.6</v>
      </c>
      <c r="C12" s="28" t="s">
        <v>619</v>
      </c>
      <c r="D12" s="14" t="s">
        <v>687</v>
      </c>
      <c r="E12" s="297" t="s">
        <v>999</v>
      </c>
      <c r="F12" s="314"/>
      <c r="G12" s="315"/>
      <c r="H12" s="315"/>
      <c r="I12" s="315"/>
      <c r="J12" s="315"/>
      <c r="K12" s="315"/>
      <c r="L12" s="315"/>
      <c r="M12" s="315"/>
      <c r="N12" s="315"/>
      <c r="O12" s="315"/>
      <c r="P12" s="315"/>
      <c r="Q12" s="315"/>
      <c r="R12" s="315"/>
      <c r="S12" s="315"/>
      <c r="T12" s="315"/>
      <c r="U12" s="315"/>
      <c r="V12" s="315"/>
    </row>
    <row r="13" spans="2:22" ht="8.1" customHeight="1" thickTop="1" x14ac:dyDescent="0.3"/>
    <row r="14" spans="2:22" ht="24.6" customHeight="1" x14ac:dyDescent="0.3">
      <c r="B14" s="8"/>
      <c r="C14" s="30"/>
      <c r="D14" s="9"/>
      <c r="E14" s="10"/>
    </row>
  </sheetData>
  <mergeCells count="4">
    <mergeCell ref="B2:E2"/>
    <mergeCell ref="C6:D6"/>
    <mergeCell ref="B3:E3"/>
    <mergeCell ref="F12:V12"/>
  </mergeCells>
  <pageMargins left="0.75" right="0.75" top="1" bottom="1" header="0.5" footer="0.5"/>
  <pageSetup paperSize="9" orientation="portrait" r:id="rId1"/>
  <headerFooter>
    <oddHeader>&amp;C&amp;"Aptos"&amp;10&amp;K0078D7 Classification: Restricted to Partners&amp;1#_x000D_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H219"/>
  <sheetViews>
    <sheetView showGridLines="0" topLeftCell="A214" zoomScale="80" zoomScaleNormal="80" workbookViewId="0">
      <selection activeCell="H215" sqref="H215"/>
    </sheetView>
  </sheetViews>
  <sheetFormatPr defaultColWidth="8.5703125" defaultRowHeight="14.25" x14ac:dyDescent="0.25"/>
  <cols>
    <col min="1" max="1" width="2.42578125" style="40" customWidth="1"/>
    <col min="2" max="2" width="5.42578125" style="128" customWidth="1"/>
    <col min="3" max="3" width="14.85546875" style="37" customWidth="1"/>
    <col min="4" max="4" width="35.42578125" style="38" customWidth="1"/>
    <col min="5" max="5" width="19.140625" style="39" customWidth="1"/>
    <col min="6" max="6" width="88.5703125" style="40" customWidth="1"/>
    <col min="7" max="7" width="20.5703125" style="40" customWidth="1"/>
    <col min="8" max="8" width="68.42578125" style="40" customWidth="1"/>
    <col min="9" max="16384" width="8.5703125" style="40"/>
  </cols>
  <sheetData>
    <row r="2" spans="2:8" s="111" customFormat="1" ht="33.6" customHeight="1" x14ac:dyDescent="0.35">
      <c r="B2" s="311" t="s">
        <v>597</v>
      </c>
      <c r="C2" s="311"/>
      <c r="D2" s="311"/>
      <c r="E2" s="311"/>
      <c r="F2" s="311"/>
      <c r="G2" s="311"/>
      <c r="H2" s="311"/>
    </row>
    <row r="3" spans="2:8" s="111" customFormat="1" ht="114.6" customHeight="1" x14ac:dyDescent="0.35">
      <c r="B3" s="310" t="s">
        <v>917</v>
      </c>
      <c r="C3" s="310"/>
      <c r="D3" s="310"/>
      <c r="E3" s="310"/>
      <c r="F3" s="310"/>
      <c r="G3" s="310"/>
      <c r="H3" s="310"/>
    </row>
    <row r="4" spans="2:8" s="2" customFormat="1" ht="13.5" customHeight="1" x14ac:dyDescent="0.3">
      <c r="B4" s="107"/>
      <c r="C4" s="24"/>
      <c r="D4" s="24"/>
      <c r="E4" s="107"/>
      <c r="F4" s="24"/>
      <c r="G4" s="24"/>
      <c r="H4" s="24"/>
    </row>
    <row r="5" spans="2:8" ht="12.95" customHeight="1" x14ac:dyDescent="0.25">
      <c r="B5" s="42"/>
      <c r="C5" s="41"/>
      <c r="D5" s="41"/>
      <c r="E5" s="42"/>
      <c r="F5" s="41"/>
      <c r="G5" s="41"/>
      <c r="H5" s="41"/>
    </row>
    <row r="6" spans="2:8" s="110" customFormat="1" ht="33" customHeight="1" x14ac:dyDescent="0.3">
      <c r="B6" s="108" t="s">
        <v>127</v>
      </c>
      <c r="C6" s="108" t="s">
        <v>126</v>
      </c>
      <c r="D6" s="109" t="s">
        <v>54</v>
      </c>
      <c r="E6" s="108" t="s">
        <v>55</v>
      </c>
      <c r="F6" s="108" t="s">
        <v>291</v>
      </c>
      <c r="G6" s="108" t="s">
        <v>56</v>
      </c>
      <c r="H6" s="108" t="s">
        <v>57</v>
      </c>
    </row>
    <row r="7" spans="2:8" s="112" customFormat="1" ht="35.1" customHeight="1" x14ac:dyDescent="0.5">
      <c r="B7" s="350" t="s">
        <v>58</v>
      </c>
      <c r="C7" s="351"/>
      <c r="D7" s="351"/>
      <c r="E7" s="351"/>
      <c r="F7" s="351"/>
      <c r="G7" s="351"/>
      <c r="H7" s="352"/>
    </row>
    <row r="8" spans="2:8" ht="27.95" customHeight="1" x14ac:dyDescent="0.25">
      <c r="B8" s="129" t="s">
        <v>87</v>
      </c>
      <c r="C8" s="348" t="s">
        <v>180</v>
      </c>
      <c r="D8" s="320" t="s">
        <v>688</v>
      </c>
      <c r="E8" s="43" t="s">
        <v>70</v>
      </c>
      <c r="F8" s="323" t="s">
        <v>853</v>
      </c>
      <c r="G8" s="209">
        <v>29247382.800000001</v>
      </c>
      <c r="H8" s="317"/>
    </row>
    <row r="9" spans="2:8" ht="27.95" customHeight="1" x14ac:dyDescent="0.25">
      <c r="B9" s="129" t="s">
        <v>89</v>
      </c>
      <c r="C9" s="348"/>
      <c r="D9" s="320"/>
      <c r="E9" s="44" t="s">
        <v>74</v>
      </c>
      <c r="F9" s="323"/>
      <c r="G9" s="209">
        <v>48348235.399999999</v>
      </c>
      <c r="H9" s="317"/>
    </row>
    <row r="10" spans="2:8" ht="27.95" customHeight="1" x14ac:dyDescent="0.25">
      <c r="B10" s="129" t="s">
        <v>90</v>
      </c>
      <c r="C10" s="348"/>
      <c r="D10" s="320"/>
      <c r="E10" s="46" t="s">
        <v>75</v>
      </c>
      <c r="F10" s="323"/>
      <c r="G10" s="210">
        <v>4383602.8739999998</v>
      </c>
      <c r="H10" s="317"/>
    </row>
    <row r="11" spans="2:8" ht="27.95" customHeight="1" x14ac:dyDescent="0.25">
      <c r="B11" s="129" t="s">
        <v>91</v>
      </c>
      <c r="C11" s="348"/>
      <c r="D11" s="321"/>
      <c r="E11" s="48" t="s">
        <v>129</v>
      </c>
      <c r="F11" s="324"/>
      <c r="G11" s="49"/>
      <c r="H11" s="318"/>
    </row>
    <row r="12" spans="2:8" ht="28.5" x14ac:dyDescent="0.25">
      <c r="B12" s="129" t="s">
        <v>92</v>
      </c>
      <c r="C12" s="348"/>
      <c r="D12" s="50" t="s">
        <v>59</v>
      </c>
      <c r="E12" s="51" t="s">
        <v>60</v>
      </c>
      <c r="F12" s="52"/>
      <c r="G12" s="211">
        <v>0.10009198676799703</v>
      </c>
      <c r="H12" s="52"/>
    </row>
    <row r="13" spans="2:8" ht="27.95" customHeight="1" x14ac:dyDescent="0.25">
      <c r="B13" s="129" t="s">
        <v>93</v>
      </c>
      <c r="C13" s="348"/>
      <c r="D13" s="319" t="s">
        <v>873</v>
      </c>
      <c r="E13" s="53" t="s">
        <v>70</v>
      </c>
      <c r="F13" s="322" t="s">
        <v>854</v>
      </c>
      <c r="G13" s="54">
        <v>0</v>
      </c>
      <c r="H13" s="331" t="s">
        <v>970</v>
      </c>
    </row>
    <row r="14" spans="2:8" ht="27.95" customHeight="1" x14ac:dyDescent="0.25">
      <c r="B14" s="129" t="s">
        <v>94</v>
      </c>
      <c r="C14" s="348"/>
      <c r="D14" s="320"/>
      <c r="E14" s="44" t="s">
        <v>74</v>
      </c>
      <c r="F14" s="323"/>
      <c r="G14" s="45">
        <v>0</v>
      </c>
      <c r="H14" s="332"/>
    </row>
    <row r="15" spans="2:8" ht="27.95" customHeight="1" x14ac:dyDescent="0.25">
      <c r="B15" s="129" t="s">
        <v>95</v>
      </c>
      <c r="C15" s="348"/>
      <c r="D15" s="320"/>
      <c r="E15" s="46" t="s">
        <v>75</v>
      </c>
      <c r="F15" s="323"/>
      <c r="G15" s="47">
        <v>0</v>
      </c>
      <c r="H15" s="332"/>
    </row>
    <row r="16" spans="2:8" ht="27.95" customHeight="1" x14ac:dyDescent="0.25">
      <c r="B16" s="129" t="s">
        <v>96</v>
      </c>
      <c r="C16" s="348"/>
      <c r="D16" s="321"/>
      <c r="E16" s="48" t="s">
        <v>129</v>
      </c>
      <c r="F16" s="324"/>
      <c r="G16" s="49"/>
      <c r="H16" s="333"/>
    </row>
    <row r="17" spans="2:8" ht="71.25" x14ac:dyDescent="0.25">
      <c r="B17" s="129" t="s">
        <v>97</v>
      </c>
      <c r="C17" s="348"/>
      <c r="D17" s="50" t="s">
        <v>874</v>
      </c>
      <c r="E17" s="51" t="s">
        <v>60</v>
      </c>
      <c r="F17" s="52"/>
      <c r="G17" s="52">
        <v>0</v>
      </c>
      <c r="H17" s="52"/>
    </row>
    <row r="18" spans="2:8" x14ac:dyDescent="0.25">
      <c r="B18" s="129" t="s">
        <v>98</v>
      </c>
      <c r="C18" s="348"/>
      <c r="D18" s="320" t="s">
        <v>647</v>
      </c>
      <c r="E18" s="43" t="s">
        <v>70</v>
      </c>
      <c r="F18" s="323"/>
      <c r="G18" s="212">
        <v>39129488.751599997</v>
      </c>
      <c r="H18" s="316"/>
    </row>
    <row r="19" spans="2:8" x14ac:dyDescent="0.25">
      <c r="B19" s="129" t="s">
        <v>99</v>
      </c>
      <c r="C19" s="348"/>
      <c r="D19" s="320"/>
      <c r="E19" s="44" t="s">
        <v>74</v>
      </c>
      <c r="F19" s="323"/>
      <c r="G19" s="209">
        <v>23672193.8046</v>
      </c>
      <c r="H19" s="317"/>
    </row>
    <row r="20" spans="2:8" x14ac:dyDescent="0.25">
      <c r="B20" s="129" t="s">
        <v>100</v>
      </c>
      <c r="C20" s="348"/>
      <c r="D20" s="320"/>
      <c r="E20" s="46" t="s">
        <v>75</v>
      </c>
      <c r="F20" s="323"/>
      <c r="G20" s="210">
        <v>7640759.4647000004</v>
      </c>
      <c r="H20" s="317"/>
    </row>
    <row r="21" spans="2:8" x14ac:dyDescent="0.25">
      <c r="B21" s="129" t="s">
        <v>101</v>
      </c>
      <c r="C21" s="348"/>
      <c r="D21" s="321"/>
      <c r="E21" s="48" t="s">
        <v>129</v>
      </c>
      <c r="F21" s="324"/>
      <c r="G21" s="49"/>
      <c r="H21" s="318"/>
    </row>
    <row r="22" spans="2:8" ht="42.75" x14ac:dyDescent="0.25">
      <c r="B22" s="129" t="s">
        <v>102</v>
      </c>
      <c r="C22" s="348"/>
      <c r="D22" s="50" t="s">
        <v>623</v>
      </c>
      <c r="E22" s="51" t="s">
        <v>61</v>
      </c>
      <c r="F22" s="52"/>
      <c r="G22" s="211">
        <v>4.9974163754071675E-2</v>
      </c>
      <c r="H22" s="52"/>
    </row>
    <row r="23" spans="2:8" x14ac:dyDescent="0.25">
      <c r="B23" s="129" t="s">
        <v>103</v>
      </c>
      <c r="C23" s="348"/>
      <c r="D23" s="319" t="s">
        <v>875</v>
      </c>
      <c r="E23" s="53" t="s">
        <v>70</v>
      </c>
      <c r="F23" s="322"/>
      <c r="G23" s="54">
        <v>0</v>
      </c>
      <c r="H23" s="316"/>
    </row>
    <row r="24" spans="2:8" x14ac:dyDescent="0.25">
      <c r="B24" s="129" t="s">
        <v>104</v>
      </c>
      <c r="C24" s="348"/>
      <c r="D24" s="320"/>
      <c r="E24" s="44" t="s">
        <v>74</v>
      </c>
      <c r="F24" s="323"/>
      <c r="G24" s="45">
        <v>0</v>
      </c>
      <c r="H24" s="317"/>
    </row>
    <row r="25" spans="2:8" x14ac:dyDescent="0.25">
      <c r="B25" s="129" t="s">
        <v>105</v>
      </c>
      <c r="C25" s="348"/>
      <c r="D25" s="320"/>
      <c r="E25" s="46" t="s">
        <v>75</v>
      </c>
      <c r="F25" s="323"/>
      <c r="G25" s="47">
        <v>0</v>
      </c>
      <c r="H25" s="317"/>
    </row>
    <row r="26" spans="2:8" x14ac:dyDescent="0.25">
      <c r="B26" s="129" t="s">
        <v>106</v>
      </c>
      <c r="C26" s="348"/>
      <c r="D26" s="321"/>
      <c r="E26" s="48" t="s">
        <v>129</v>
      </c>
      <c r="F26" s="324"/>
      <c r="G26" s="49">
        <v>0</v>
      </c>
      <c r="H26" s="318"/>
    </row>
    <row r="27" spans="2:8" ht="71.25" x14ac:dyDescent="0.25">
      <c r="B27" s="129" t="s">
        <v>107</v>
      </c>
      <c r="C27" s="348"/>
      <c r="D27" s="50" t="s">
        <v>876</v>
      </c>
      <c r="E27" s="51" t="s">
        <v>61</v>
      </c>
      <c r="F27" s="52"/>
      <c r="G27" s="52">
        <v>0</v>
      </c>
      <c r="H27" s="52"/>
    </row>
    <row r="28" spans="2:8" ht="85.5" x14ac:dyDescent="0.25">
      <c r="B28" s="129" t="s">
        <v>108</v>
      </c>
      <c r="C28" s="348"/>
      <c r="D28" s="55" t="s">
        <v>723</v>
      </c>
      <c r="E28" s="56" t="s">
        <v>70</v>
      </c>
      <c r="F28" s="58" t="s">
        <v>730</v>
      </c>
      <c r="G28" s="57">
        <v>0</v>
      </c>
      <c r="H28" s="57"/>
    </row>
    <row r="29" spans="2:8" ht="42.75" x14ac:dyDescent="0.25">
      <c r="B29" s="129" t="s">
        <v>88</v>
      </c>
      <c r="C29" s="348"/>
      <c r="D29" s="50" t="s">
        <v>62</v>
      </c>
      <c r="E29" s="51" t="s">
        <v>60</v>
      </c>
      <c r="F29" s="52"/>
      <c r="G29" s="52">
        <v>0</v>
      </c>
      <c r="H29" s="52"/>
    </row>
    <row r="30" spans="2:8" ht="99.75" x14ac:dyDescent="0.25">
      <c r="B30" s="129" t="s">
        <v>109</v>
      </c>
      <c r="C30" s="348"/>
      <c r="D30" s="55" t="s">
        <v>724</v>
      </c>
      <c r="E30" s="56" t="s">
        <v>70</v>
      </c>
      <c r="F30" s="58" t="s">
        <v>729</v>
      </c>
      <c r="G30" s="57">
        <v>0</v>
      </c>
      <c r="H30" s="213" t="s">
        <v>926</v>
      </c>
    </row>
    <row r="31" spans="2:8" ht="42.75" x14ac:dyDescent="0.25">
      <c r="B31" s="129" t="s">
        <v>110</v>
      </c>
      <c r="C31" s="348"/>
      <c r="D31" s="50" t="s">
        <v>63</v>
      </c>
      <c r="E31" s="51" t="s">
        <v>60</v>
      </c>
      <c r="F31" s="52"/>
      <c r="G31" s="52">
        <v>0</v>
      </c>
      <c r="H31" s="52"/>
    </row>
    <row r="32" spans="2:8" ht="42.75" x14ac:dyDescent="0.25">
      <c r="B32" s="129" t="s">
        <v>111</v>
      </c>
      <c r="C32" s="348"/>
      <c r="D32" s="55" t="s">
        <v>725</v>
      </c>
      <c r="E32" s="56" t="s">
        <v>70</v>
      </c>
      <c r="F32" s="58"/>
      <c r="G32" s="57">
        <v>0</v>
      </c>
      <c r="H32" s="59"/>
    </row>
    <row r="33" spans="2:8" ht="42.75" x14ac:dyDescent="0.25">
      <c r="B33" s="129" t="s">
        <v>112</v>
      </c>
      <c r="C33" s="348"/>
      <c r="D33" s="50" t="s">
        <v>271</v>
      </c>
      <c r="E33" s="51" t="s">
        <v>60</v>
      </c>
      <c r="F33" s="52"/>
      <c r="G33" s="52">
        <v>0</v>
      </c>
      <c r="H33" s="52"/>
    </row>
    <row r="34" spans="2:8" ht="75.599999999999994" customHeight="1" x14ac:dyDescent="0.25">
      <c r="B34" s="129" t="s">
        <v>113</v>
      </c>
      <c r="C34" s="348"/>
      <c r="D34" s="55" t="s">
        <v>272</v>
      </c>
      <c r="E34" s="60" t="s">
        <v>60</v>
      </c>
      <c r="F34" s="58" t="s">
        <v>868</v>
      </c>
      <c r="G34" s="241">
        <v>1.3074472911185301E-3</v>
      </c>
      <c r="H34" s="58"/>
    </row>
    <row r="35" spans="2:8" ht="42.75" x14ac:dyDescent="0.25">
      <c r="B35" s="129" t="s">
        <v>114</v>
      </c>
      <c r="C35" s="348"/>
      <c r="D35" s="50" t="s">
        <v>128</v>
      </c>
      <c r="E35" s="51" t="s">
        <v>60</v>
      </c>
      <c r="F35" s="52" t="s">
        <v>837</v>
      </c>
      <c r="G35" s="214">
        <v>3.1103606854065536E-2</v>
      </c>
      <c r="H35" s="52"/>
    </row>
    <row r="36" spans="2:8" ht="31.5" customHeight="1" thickBot="1" x14ac:dyDescent="0.3">
      <c r="B36" s="129" t="s">
        <v>115</v>
      </c>
      <c r="C36" s="349"/>
      <c r="D36" s="101" t="s">
        <v>77</v>
      </c>
      <c r="E36" s="72" t="s">
        <v>60</v>
      </c>
      <c r="F36" s="73" t="s">
        <v>689</v>
      </c>
      <c r="G36" s="73"/>
      <c r="H36" s="73"/>
    </row>
    <row r="37" spans="2:8" ht="29.25" thickTop="1" x14ac:dyDescent="0.25">
      <c r="B37" s="129" t="s">
        <v>116</v>
      </c>
      <c r="C37" s="337" t="s">
        <v>84</v>
      </c>
      <c r="D37" s="63" t="s">
        <v>805</v>
      </c>
      <c r="E37" s="51" t="s">
        <v>273</v>
      </c>
      <c r="F37" s="52" t="s">
        <v>806</v>
      </c>
      <c r="G37" s="215">
        <v>185.25</v>
      </c>
      <c r="H37" s="65"/>
    </row>
    <row r="38" spans="2:8" ht="42.75" x14ac:dyDescent="0.25">
      <c r="B38" s="129" t="s">
        <v>117</v>
      </c>
      <c r="C38" s="338"/>
      <c r="D38" s="66" t="s">
        <v>807</v>
      </c>
      <c r="E38" s="60" t="s">
        <v>274</v>
      </c>
      <c r="F38" s="58" t="s">
        <v>808</v>
      </c>
      <c r="G38" s="67">
        <v>0</v>
      </c>
      <c r="H38" s="216" t="s">
        <v>927</v>
      </c>
    </row>
    <row r="39" spans="2:8" ht="28.5" x14ac:dyDescent="0.25">
      <c r="B39" s="129" t="s">
        <v>118</v>
      </c>
      <c r="C39" s="338"/>
      <c r="D39" s="63" t="s">
        <v>809</v>
      </c>
      <c r="E39" s="51" t="s">
        <v>274</v>
      </c>
      <c r="F39" s="52" t="s">
        <v>821</v>
      </c>
      <c r="G39" s="218">
        <v>222665.67</v>
      </c>
      <c r="H39" s="65"/>
    </row>
    <row r="40" spans="2:8" ht="42.75" x14ac:dyDescent="0.25">
      <c r="B40" s="129" t="s">
        <v>119</v>
      </c>
      <c r="C40" s="338"/>
      <c r="D40" s="66" t="s">
        <v>277</v>
      </c>
      <c r="E40" s="60" t="s">
        <v>274</v>
      </c>
      <c r="F40" s="58" t="s">
        <v>822</v>
      </c>
      <c r="G40" s="219">
        <v>222850.92</v>
      </c>
      <c r="H40" s="68"/>
    </row>
    <row r="41" spans="2:8" ht="28.5" x14ac:dyDescent="0.25">
      <c r="B41" s="129" t="s">
        <v>120</v>
      </c>
      <c r="C41" s="338"/>
      <c r="D41" s="63" t="s">
        <v>130</v>
      </c>
      <c r="E41" s="51" t="s">
        <v>274</v>
      </c>
      <c r="F41" s="52" t="s">
        <v>824</v>
      </c>
      <c r="G41" s="217">
        <v>222263.93</v>
      </c>
      <c r="H41" s="65"/>
    </row>
    <row r="42" spans="2:8" ht="28.5" x14ac:dyDescent="0.25">
      <c r="B42" s="129" t="s">
        <v>121</v>
      </c>
      <c r="C42" s="338"/>
      <c r="D42" s="66" t="s">
        <v>276</v>
      </c>
      <c r="E42" s="60" t="s">
        <v>275</v>
      </c>
      <c r="F42" s="69" t="s">
        <v>823</v>
      </c>
      <c r="G42" s="162">
        <v>2.72</v>
      </c>
      <c r="H42" s="68"/>
    </row>
    <row r="43" spans="2:8" ht="42.75" x14ac:dyDescent="0.25">
      <c r="B43" s="129" t="s">
        <v>122</v>
      </c>
      <c r="C43" s="338"/>
      <c r="D43" s="63" t="s">
        <v>80</v>
      </c>
      <c r="E43" s="51" t="s">
        <v>275</v>
      </c>
      <c r="F43" s="52" t="s">
        <v>838</v>
      </c>
      <c r="G43" s="64">
        <v>145.29</v>
      </c>
      <c r="H43" s="65"/>
    </row>
    <row r="44" spans="2:8" ht="71.099999999999994" customHeight="1" x14ac:dyDescent="0.25">
      <c r="B44" s="129" t="s">
        <v>123</v>
      </c>
      <c r="C44" s="338"/>
      <c r="D44" s="66" t="s">
        <v>299</v>
      </c>
      <c r="E44" s="60" t="s">
        <v>60</v>
      </c>
      <c r="F44" s="69" t="s">
        <v>810</v>
      </c>
      <c r="G44" s="220">
        <v>0.78979999999999995</v>
      </c>
      <c r="H44" s="68"/>
    </row>
    <row r="45" spans="2:8" ht="199.5" x14ac:dyDescent="0.25">
      <c r="B45" s="129" t="s">
        <v>124</v>
      </c>
      <c r="C45" s="338"/>
      <c r="D45" s="63" t="s">
        <v>812</v>
      </c>
      <c r="E45" s="51" t="s">
        <v>60</v>
      </c>
      <c r="F45" s="52" t="s">
        <v>811</v>
      </c>
      <c r="G45" s="221">
        <v>0.42</v>
      </c>
      <c r="H45" s="222" t="s">
        <v>971</v>
      </c>
    </row>
    <row r="46" spans="2:8" ht="72" thickBot="1" x14ac:dyDescent="0.3">
      <c r="B46" s="129" t="s">
        <v>125</v>
      </c>
      <c r="C46" s="339"/>
      <c r="D46" s="71" t="s">
        <v>813</v>
      </c>
      <c r="E46" s="72" t="s">
        <v>60</v>
      </c>
      <c r="F46" s="73" t="s">
        <v>814</v>
      </c>
      <c r="G46" s="224">
        <v>7.0000000000000001E-3</v>
      </c>
      <c r="H46" s="223" t="s">
        <v>928</v>
      </c>
    </row>
    <row r="47" spans="2:8" ht="82.5" customHeight="1" thickTop="1" x14ac:dyDescent="0.25">
      <c r="B47" s="129" t="s">
        <v>131</v>
      </c>
      <c r="C47" s="356" t="s">
        <v>81</v>
      </c>
      <c r="D47" s="63" t="s">
        <v>283</v>
      </c>
      <c r="E47" s="51" t="s">
        <v>622</v>
      </c>
      <c r="F47" s="52" t="s">
        <v>815</v>
      </c>
      <c r="G47" s="226">
        <v>2700042.38</v>
      </c>
      <c r="H47" s="52" t="s">
        <v>929</v>
      </c>
    </row>
    <row r="48" spans="2:8" ht="350.25" customHeight="1" x14ac:dyDescent="0.25">
      <c r="B48" s="129" t="s">
        <v>132</v>
      </c>
      <c r="C48" s="348"/>
      <c r="D48" s="66" t="s">
        <v>286</v>
      </c>
      <c r="E48" s="60" t="s">
        <v>60</v>
      </c>
      <c r="F48" s="58" t="s">
        <v>816</v>
      </c>
      <c r="G48" s="225">
        <v>0.64219999999999999</v>
      </c>
      <c r="H48" s="207" t="s">
        <v>985</v>
      </c>
    </row>
    <row r="49" spans="2:8" ht="28.5" x14ac:dyDescent="0.25">
      <c r="B49" s="129" t="s">
        <v>133</v>
      </c>
      <c r="C49" s="348"/>
      <c r="D49" s="63" t="s">
        <v>278</v>
      </c>
      <c r="E49" s="51" t="s">
        <v>289</v>
      </c>
      <c r="F49" s="52" t="s">
        <v>839</v>
      </c>
      <c r="G49" s="226">
        <v>7404</v>
      </c>
      <c r="H49" s="52"/>
    </row>
    <row r="50" spans="2:8" ht="86.25" thickBot="1" x14ac:dyDescent="0.3">
      <c r="B50" s="129" t="s">
        <v>134</v>
      </c>
      <c r="C50" s="349"/>
      <c r="D50" s="71" t="s">
        <v>284</v>
      </c>
      <c r="E50" s="72" t="s">
        <v>60</v>
      </c>
      <c r="F50" s="73" t="s">
        <v>285</v>
      </c>
      <c r="G50" s="227">
        <v>3.7699999999999997E-2</v>
      </c>
      <c r="H50" s="73" t="s">
        <v>930</v>
      </c>
    </row>
    <row r="51" spans="2:8" ht="29.25" thickTop="1" x14ac:dyDescent="0.25">
      <c r="B51" s="129" t="s">
        <v>135</v>
      </c>
      <c r="C51" s="356" t="s">
        <v>85</v>
      </c>
      <c r="D51" s="63" t="s">
        <v>657</v>
      </c>
      <c r="E51" s="51" t="s">
        <v>143</v>
      </c>
      <c r="F51" s="52" t="s">
        <v>817</v>
      </c>
      <c r="G51" s="51">
        <v>6026.95</v>
      </c>
      <c r="H51" s="52"/>
    </row>
    <row r="52" spans="2:8" ht="183" customHeight="1" x14ac:dyDescent="0.25">
      <c r="B52" s="129" t="s">
        <v>136</v>
      </c>
      <c r="C52" s="348"/>
      <c r="D52" s="66" t="s">
        <v>290</v>
      </c>
      <c r="E52" s="60" t="s">
        <v>288</v>
      </c>
      <c r="F52" s="58" t="s">
        <v>841</v>
      </c>
      <c r="G52" s="60">
        <v>16.52</v>
      </c>
      <c r="H52" s="58" t="s">
        <v>931</v>
      </c>
    </row>
    <row r="53" spans="2:8" ht="266.25" customHeight="1" thickBot="1" x14ac:dyDescent="0.3">
      <c r="B53" s="129" t="s">
        <v>137</v>
      </c>
      <c r="C53" s="349"/>
      <c r="D53" s="122" t="s">
        <v>287</v>
      </c>
      <c r="E53" s="123" t="s">
        <v>60</v>
      </c>
      <c r="F53" s="124" t="s">
        <v>840</v>
      </c>
      <c r="G53" s="228">
        <v>5.8999999999999997E-2</v>
      </c>
      <c r="H53" s="124" t="s">
        <v>932</v>
      </c>
    </row>
    <row r="54" spans="2:8" ht="243" thickTop="1" x14ac:dyDescent="0.25">
      <c r="B54" s="129" t="s">
        <v>138</v>
      </c>
      <c r="C54" s="348" t="s">
        <v>86</v>
      </c>
      <c r="D54" s="66" t="s">
        <v>181</v>
      </c>
      <c r="E54" s="60" t="s">
        <v>182</v>
      </c>
      <c r="F54" s="58" t="s">
        <v>818</v>
      </c>
      <c r="G54" s="229">
        <v>1355.5</v>
      </c>
      <c r="H54" s="58" t="s">
        <v>944</v>
      </c>
    </row>
    <row r="55" spans="2:8" ht="42.75" x14ac:dyDescent="0.25">
      <c r="B55" s="129" t="s">
        <v>139</v>
      </c>
      <c r="C55" s="348"/>
      <c r="D55" s="125" t="s">
        <v>183</v>
      </c>
      <c r="E55" s="126" t="s">
        <v>184</v>
      </c>
      <c r="F55" s="127" t="s">
        <v>690</v>
      </c>
      <c r="G55" s="126">
        <v>3.72</v>
      </c>
      <c r="H55" s="127" t="s">
        <v>933</v>
      </c>
    </row>
    <row r="56" spans="2:8" ht="213.75" x14ac:dyDescent="0.25">
      <c r="B56" s="129" t="s">
        <v>140</v>
      </c>
      <c r="C56" s="348"/>
      <c r="D56" s="66" t="s">
        <v>692</v>
      </c>
      <c r="E56" s="60" t="s">
        <v>60</v>
      </c>
      <c r="F56" s="58" t="s">
        <v>691</v>
      </c>
      <c r="G56" s="230">
        <v>1</v>
      </c>
      <c r="H56" s="58" t="s">
        <v>934</v>
      </c>
    </row>
    <row r="57" spans="2:8" ht="34.5" customHeight="1" x14ac:dyDescent="0.25">
      <c r="B57" s="129" t="s">
        <v>141</v>
      </c>
      <c r="C57" s="348"/>
      <c r="D57" s="125" t="s">
        <v>292</v>
      </c>
      <c r="E57" s="126" t="s">
        <v>293</v>
      </c>
      <c r="F57" s="127" t="s">
        <v>819</v>
      </c>
      <c r="G57" s="127">
        <v>937.5</v>
      </c>
      <c r="H57" s="127"/>
    </row>
    <row r="58" spans="2:8" ht="71.25" x14ac:dyDescent="0.25">
      <c r="B58" s="129" t="s">
        <v>142</v>
      </c>
      <c r="C58" s="348"/>
      <c r="D58" s="66" t="s">
        <v>658</v>
      </c>
      <c r="E58" s="60" t="s">
        <v>184</v>
      </c>
      <c r="F58" s="58" t="s">
        <v>295</v>
      </c>
      <c r="G58" s="58">
        <v>2.57</v>
      </c>
      <c r="H58" s="58" t="s">
        <v>937</v>
      </c>
    </row>
    <row r="59" spans="2:8" ht="171" x14ac:dyDescent="0.25">
      <c r="B59" s="129" t="s">
        <v>186</v>
      </c>
      <c r="C59" s="348"/>
      <c r="D59" s="125" t="s">
        <v>393</v>
      </c>
      <c r="E59" s="126" t="s">
        <v>64</v>
      </c>
      <c r="F59" s="127" t="s">
        <v>394</v>
      </c>
      <c r="G59" s="127" t="s">
        <v>919</v>
      </c>
      <c r="H59" s="127" t="s">
        <v>935</v>
      </c>
    </row>
    <row r="60" spans="2:8" ht="28.5" x14ac:dyDescent="0.25">
      <c r="B60" s="129" t="s">
        <v>187</v>
      </c>
      <c r="C60" s="348"/>
      <c r="D60" s="66" t="s">
        <v>185</v>
      </c>
      <c r="E60" s="60" t="s">
        <v>293</v>
      </c>
      <c r="F60" s="58" t="s">
        <v>820</v>
      </c>
      <c r="G60" s="58">
        <v>136</v>
      </c>
      <c r="H60" s="58"/>
    </row>
    <row r="61" spans="2:8" ht="28.5" x14ac:dyDescent="0.25">
      <c r="B61" s="129" t="s">
        <v>279</v>
      </c>
      <c r="C61" s="348"/>
      <c r="D61" s="125" t="s">
        <v>693</v>
      </c>
      <c r="E61" s="126" t="s">
        <v>184</v>
      </c>
      <c r="F61" s="127" t="s">
        <v>694</v>
      </c>
      <c r="G61" s="126">
        <v>0.37</v>
      </c>
      <c r="H61" s="127"/>
    </row>
    <row r="62" spans="2:8" ht="228.75" thickBot="1" x14ac:dyDescent="0.3">
      <c r="B62" s="129" t="s">
        <v>280</v>
      </c>
      <c r="C62" s="348"/>
      <c r="D62" s="74" t="s">
        <v>294</v>
      </c>
      <c r="E62" s="72" t="s">
        <v>64</v>
      </c>
      <c r="F62" s="73" t="s">
        <v>842</v>
      </c>
      <c r="G62" s="73" t="s">
        <v>919</v>
      </c>
      <c r="H62" s="73" t="s">
        <v>936</v>
      </c>
    </row>
    <row r="63" spans="2:8" ht="409.6" thickTop="1" x14ac:dyDescent="0.25">
      <c r="B63" s="129" t="s">
        <v>281</v>
      </c>
      <c r="C63" s="356" t="s">
        <v>256</v>
      </c>
      <c r="D63" s="125" t="s">
        <v>296</v>
      </c>
      <c r="E63" s="126" t="s">
        <v>64</v>
      </c>
      <c r="F63" s="127" t="s">
        <v>828</v>
      </c>
      <c r="G63" s="127" t="s">
        <v>919</v>
      </c>
      <c r="H63" s="127" t="s">
        <v>938</v>
      </c>
    </row>
    <row r="64" spans="2:8" ht="30" x14ac:dyDescent="0.25">
      <c r="B64" s="129" t="s">
        <v>282</v>
      </c>
      <c r="C64" s="348"/>
      <c r="D64" s="66" t="s">
        <v>388</v>
      </c>
      <c r="E64" s="60" t="s">
        <v>64</v>
      </c>
      <c r="F64" s="58" t="s">
        <v>843</v>
      </c>
      <c r="G64" s="58" t="s">
        <v>919</v>
      </c>
      <c r="H64" s="231" t="s">
        <v>939</v>
      </c>
    </row>
    <row r="65" spans="2:8" ht="85.5" x14ac:dyDescent="0.25">
      <c r="B65" s="129" t="s">
        <v>297</v>
      </c>
      <c r="C65" s="348"/>
      <c r="D65" s="125" t="s">
        <v>909</v>
      </c>
      <c r="E65" s="126" t="s">
        <v>64</v>
      </c>
      <c r="F65" s="127" t="s">
        <v>911</v>
      </c>
      <c r="G65" s="127" t="s">
        <v>919</v>
      </c>
      <c r="H65" s="127" t="s">
        <v>940</v>
      </c>
    </row>
    <row r="66" spans="2:8" s="208" customFormat="1" ht="57" x14ac:dyDescent="0.25">
      <c r="B66" s="204" t="s">
        <v>298</v>
      </c>
      <c r="C66" s="348"/>
      <c r="D66" s="205" t="s">
        <v>825</v>
      </c>
      <c r="E66" s="206" t="s">
        <v>64</v>
      </c>
      <c r="F66" s="207" t="s">
        <v>844</v>
      </c>
      <c r="G66" s="207" t="s">
        <v>919</v>
      </c>
      <c r="H66" s="207" t="s">
        <v>921</v>
      </c>
    </row>
    <row r="67" spans="2:8" s="208" customFormat="1" ht="99.75" x14ac:dyDescent="0.25">
      <c r="B67" s="204" t="s">
        <v>300</v>
      </c>
      <c r="C67" s="348"/>
      <c r="D67" s="205" t="s">
        <v>829</v>
      </c>
      <c r="E67" s="206" t="s">
        <v>64</v>
      </c>
      <c r="F67" s="207" t="s">
        <v>845</v>
      </c>
      <c r="G67" s="207" t="s">
        <v>919</v>
      </c>
      <c r="H67" s="207" t="s">
        <v>922</v>
      </c>
    </row>
    <row r="68" spans="2:8" s="208" customFormat="1" ht="222" customHeight="1" x14ac:dyDescent="0.25">
      <c r="B68" s="204" t="s">
        <v>390</v>
      </c>
      <c r="C68" s="348"/>
      <c r="D68" s="205" t="s">
        <v>389</v>
      </c>
      <c r="E68" s="206" t="s">
        <v>64</v>
      </c>
      <c r="F68" s="207" t="s">
        <v>941</v>
      </c>
      <c r="G68" s="207" t="s">
        <v>919</v>
      </c>
      <c r="H68" s="207" t="s">
        <v>942</v>
      </c>
    </row>
    <row r="69" spans="2:8" s="208" customFormat="1" ht="242.25" x14ac:dyDescent="0.25">
      <c r="B69" s="204" t="s">
        <v>391</v>
      </c>
      <c r="C69" s="348"/>
      <c r="D69" s="205" t="s">
        <v>254</v>
      </c>
      <c r="E69" s="206" t="s">
        <v>64</v>
      </c>
      <c r="F69" s="207" t="s">
        <v>912</v>
      </c>
      <c r="G69" s="207" t="s">
        <v>919</v>
      </c>
      <c r="H69" s="207" t="s">
        <v>943</v>
      </c>
    </row>
    <row r="70" spans="2:8" s="208" customFormat="1" ht="71.25" x14ac:dyDescent="0.25">
      <c r="B70" s="204" t="s">
        <v>392</v>
      </c>
      <c r="C70" s="348"/>
      <c r="D70" s="205" t="s">
        <v>826</v>
      </c>
      <c r="E70" s="206" t="s">
        <v>64</v>
      </c>
      <c r="F70" s="207" t="s">
        <v>846</v>
      </c>
      <c r="G70" s="207" t="s">
        <v>919</v>
      </c>
      <c r="H70" s="207" t="s">
        <v>923</v>
      </c>
    </row>
    <row r="71" spans="2:8" s="208" customFormat="1" ht="28.5" x14ac:dyDescent="0.25">
      <c r="B71" s="204" t="s">
        <v>395</v>
      </c>
      <c r="C71" s="348"/>
      <c r="D71" s="205" t="s">
        <v>830</v>
      </c>
      <c r="E71" s="206" t="s">
        <v>64</v>
      </c>
      <c r="F71" s="207" t="s">
        <v>847</v>
      </c>
      <c r="G71" s="207" t="s">
        <v>924</v>
      </c>
      <c r="H71" s="207"/>
    </row>
    <row r="72" spans="2:8" s="208" customFormat="1" ht="71.25" customHeight="1" thickBot="1" x14ac:dyDescent="0.3">
      <c r="B72" s="204" t="s">
        <v>910</v>
      </c>
      <c r="C72" s="357"/>
      <c r="D72" s="232" t="s">
        <v>827</v>
      </c>
      <c r="E72" s="233" t="s">
        <v>64</v>
      </c>
      <c r="F72" s="234" t="s">
        <v>848</v>
      </c>
      <c r="G72" s="234" t="s">
        <v>919</v>
      </c>
      <c r="H72" s="234" t="s">
        <v>920</v>
      </c>
    </row>
    <row r="73" spans="2:8" x14ac:dyDescent="0.25">
      <c r="B73" s="130"/>
      <c r="C73" s="75"/>
      <c r="D73" s="76"/>
      <c r="E73" s="77"/>
      <c r="F73" s="78"/>
      <c r="G73" s="78"/>
      <c r="H73" s="79"/>
    </row>
    <row r="74" spans="2:8" ht="26.25" x14ac:dyDescent="0.25">
      <c r="B74" s="353" t="s">
        <v>146</v>
      </c>
      <c r="C74" s="354"/>
      <c r="D74" s="354"/>
      <c r="E74" s="354"/>
      <c r="F74" s="354"/>
      <c r="G74" s="354"/>
      <c r="H74" s="355"/>
    </row>
    <row r="75" spans="2:8" ht="28.5" customHeight="1" x14ac:dyDescent="0.25">
      <c r="B75" s="129" t="s">
        <v>144</v>
      </c>
      <c r="C75" s="335"/>
      <c r="D75" s="363" t="s">
        <v>648</v>
      </c>
      <c r="E75" s="256" t="s">
        <v>70</v>
      </c>
      <c r="F75" s="365" t="s">
        <v>849</v>
      </c>
      <c r="G75" s="257">
        <v>59029369.920000002</v>
      </c>
      <c r="H75" s="317"/>
    </row>
    <row r="76" spans="2:8" ht="28.5" customHeight="1" x14ac:dyDescent="0.25">
      <c r="B76" s="129" t="s">
        <v>145</v>
      </c>
      <c r="C76" s="335"/>
      <c r="D76" s="363"/>
      <c r="E76" s="258" t="s">
        <v>74</v>
      </c>
      <c r="F76" s="365"/>
      <c r="G76" s="259">
        <v>23829073.517820001</v>
      </c>
      <c r="H76" s="317"/>
    </row>
    <row r="77" spans="2:8" ht="28.5" customHeight="1" x14ac:dyDescent="0.25">
      <c r="B77" s="129" t="s">
        <v>147</v>
      </c>
      <c r="C77" s="335"/>
      <c r="D77" s="363"/>
      <c r="E77" s="260" t="s">
        <v>75</v>
      </c>
      <c r="F77" s="365"/>
      <c r="G77" s="261">
        <v>28849943.277819</v>
      </c>
      <c r="H77" s="317"/>
    </row>
    <row r="78" spans="2:8" ht="28.5" customHeight="1" x14ac:dyDescent="0.25">
      <c r="B78" s="129" t="s">
        <v>148</v>
      </c>
      <c r="C78" s="335"/>
      <c r="D78" s="364"/>
      <c r="E78" s="262" t="s">
        <v>129</v>
      </c>
      <c r="F78" s="366"/>
      <c r="G78" s="263"/>
      <c r="H78" s="318"/>
    </row>
    <row r="79" spans="2:8" ht="28.5" x14ac:dyDescent="0.25">
      <c r="B79" s="129" t="s">
        <v>149</v>
      </c>
      <c r="C79" s="335"/>
      <c r="D79" s="264" t="s">
        <v>76</v>
      </c>
      <c r="E79" s="206" t="s">
        <v>60</v>
      </c>
      <c r="F79" s="207"/>
      <c r="G79" s="265">
        <v>0.13638961456980914</v>
      </c>
      <c r="H79" s="82"/>
    </row>
    <row r="80" spans="2:8" ht="27.95" customHeight="1" x14ac:dyDescent="0.25">
      <c r="B80" s="129" t="s">
        <v>150</v>
      </c>
      <c r="C80" s="335"/>
      <c r="D80" s="319" t="s">
        <v>877</v>
      </c>
      <c r="E80" s="53" t="s">
        <v>70</v>
      </c>
      <c r="F80" s="322" t="s">
        <v>850</v>
      </c>
      <c r="G80" s="54"/>
      <c r="H80" s="316"/>
    </row>
    <row r="81" spans="2:8" ht="27.95" customHeight="1" x14ac:dyDescent="0.25">
      <c r="B81" s="129" t="s">
        <v>151</v>
      </c>
      <c r="C81" s="335"/>
      <c r="D81" s="320"/>
      <c r="E81" s="44" t="s">
        <v>74</v>
      </c>
      <c r="F81" s="323"/>
      <c r="G81" s="45"/>
      <c r="H81" s="317"/>
    </row>
    <row r="82" spans="2:8" ht="27.95" customHeight="1" x14ac:dyDescent="0.25">
      <c r="B82" s="129" t="s">
        <v>154</v>
      </c>
      <c r="C82" s="335"/>
      <c r="D82" s="320"/>
      <c r="E82" s="46" t="s">
        <v>75</v>
      </c>
      <c r="F82" s="323"/>
      <c r="G82" s="47"/>
      <c r="H82" s="317"/>
    </row>
    <row r="83" spans="2:8" ht="27.95" customHeight="1" x14ac:dyDescent="0.25">
      <c r="B83" s="129" t="s">
        <v>155</v>
      </c>
      <c r="C83" s="335"/>
      <c r="D83" s="321"/>
      <c r="E83" s="48" t="s">
        <v>129</v>
      </c>
      <c r="F83" s="324"/>
      <c r="G83" s="49"/>
      <c r="H83" s="318"/>
    </row>
    <row r="84" spans="2:8" ht="71.25" x14ac:dyDescent="0.25">
      <c r="B84" s="129" t="s">
        <v>156</v>
      </c>
      <c r="C84" s="335"/>
      <c r="D84" s="80" t="s">
        <v>878</v>
      </c>
      <c r="E84" s="81" t="s">
        <v>60</v>
      </c>
      <c r="F84" s="82"/>
      <c r="G84" s="82"/>
      <c r="H84" s="82"/>
    </row>
    <row r="85" spans="2:8" ht="27.95" customHeight="1" x14ac:dyDescent="0.25">
      <c r="B85" s="129" t="s">
        <v>157</v>
      </c>
      <c r="C85" s="335"/>
      <c r="D85" s="363" t="s">
        <v>651</v>
      </c>
      <c r="E85" s="256" t="s">
        <v>70</v>
      </c>
      <c r="F85" s="365" t="s">
        <v>851</v>
      </c>
      <c r="G85" s="257">
        <v>1346000</v>
      </c>
      <c r="H85" s="317"/>
    </row>
    <row r="86" spans="2:8" ht="27.95" customHeight="1" x14ac:dyDescent="0.25">
      <c r="B86" s="129" t="s">
        <v>158</v>
      </c>
      <c r="C86" s="335"/>
      <c r="D86" s="363"/>
      <c r="E86" s="258" t="s">
        <v>74</v>
      </c>
      <c r="F86" s="365"/>
      <c r="G86" s="259">
        <v>0</v>
      </c>
      <c r="H86" s="317"/>
    </row>
    <row r="87" spans="2:8" ht="27.95" customHeight="1" x14ac:dyDescent="0.25">
      <c r="B87" s="129" t="s">
        <v>159</v>
      </c>
      <c r="C87" s="335"/>
      <c r="D87" s="363"/>
      <c r="E87" s="260" t="s">
        <v>75</v>
      </c>
      <c r="F87" s="365"/>
      <c r="G87" s="261">
        <v>821574</v>
      </c>
      <c r="H87" s="317"/>
    </row>
    <row r="88" spans="2:8" ht="27.95" customHeight="1" x14ac:dyDescent="0.25">
      <c r="B88" s="129" t="s">
        <v>160</v>
      </c>
      <c r="C88" s="335"/>
      <c r="D88" s="364"/>
      <c r="E88" s="262" t="s">
        <v>129</v>
      </c>
      <c r="F88" s="366"/>
      <c r="G88" s="263"/>
      <c r="H88" s="318"/>
    </row>
    <row r="89" spans="2:8" ht="28.5" x14ac:dyDescent="0.25">
      <c r="B89" s="129" t="s">
        <v>161</v>
      </c>
      <c r="C89" s="335"/>
      <c r="D89" s="264" t="s">
        <v>652</v>
      </c>
      <c r="E89" s="206" t="s">
        <v>60</v>
      </c>
      <c r="F89" s="207"/>
      <c r="G89" s="265">
        <v>2.6464851127435633E-3</v>
      </c>
      <c r="H89" s="82"/>
    </row>
    <row r="90" spans="2:8" ht="27.95" customHeight="1" x14ac:dyDescent="0.25">
      <c r="B90" s="129" t="s">
        <v>162</v>
      </c>
      <c r="C90" s="335"/>
      <c r="D90" s="319" t="s">
        <v>879</v>
      </c>
      <c r="E90" s="53" t="s">
        <v>70</v>
      </c>
      <c r="F90" s="322" t="s">
        <v>852</v>
      </c>
      <c r="G90" s="54">
        <v>0</v>
      </c>
      <c r="H90" s="316"/>
    </row>
    <row r="91" spans="2:8" ht="27.95" customHeight="1" x14ac:dyDescent="0.25">
      <c r="B91" s="129" t="s">
        <v>163</v>
      </c>
      <c r="C91" s="335"/>
      <c r="D91" s="320"/>
      <c r="E91" s="44" t="s">
        <v>74</v>
      </c>
      <c r="F91" s="323"/>
      <c r="G91" s="45">
        <v>0</v>
      </c>
      <c r="H91" s="317"/>
    </row>
    <row r="92" spans="2:8" ht="27.95" customHeight="1" x14ac:dyDescent="0.25">
      <c r="B92" s="129" t="s">
        <v>164</v>
      </c>
      <c r="C92" s="335"/>
      <c r="D92" s="320"/>
      <c r="E92" s="46" t="s">
        <v>75</v>
      </c>
      <c r="F92" s="323"/>
      <c r="G92" s="47">
        <v>0</v>
      </c>
      <c r="H92" s="317"/>
    </row>
    <row r="93" spans="2:8" ht="27.95" customHeight="1" x14ac:dyDescent="0.25">
      <c r="B93" s="129" t="s">
        <v>165</v>
      </c>
      <c r="C93" s="335"/>
      <c r="D93" s="321"/>
      <c r="E93" s="48" t="s">
        <v>129</v>
      </c>
      <c r="F93" s="324"/>
      <c r="G93" s="49">
        <v>0</v>
      </c>
      <c r="H93" s="318"/>
    </row>
    <row r="94" spans="2:8" ht="71.25" x14ac:dyDescent="0.25">
      <c r="B94" s="129" t="s">
        <v>166</v>
      </c>
      <c r="C94" s="335"/>
      <c r="D94" s="80" t="s">
        <v>880</v>
      </c>
      <c r="E94" s="81" t="s">
        <v>60</v>
      </c>
      <c r="F94" s="82"/>
      <c r="G94" s="82"/>
      <c r="H94" s="82"/>
    </row>
    <row r="95" spans="2:8" ht="20.45" customHeight="1" x14ac:dyDescent="0.25">
      <c r="B95" s="129" t="s">
        <v>167</v>
      </c>
      <c r="C95" s="335"/>
      <c r="D95" s="320" t="s">
        <v>719</v>
      </c>
      <c r="E95" s="43" t="s">
        <v>70</v>
      </c>
      <c r="F95" s="323" t="s">
        <v>720</v>
      </c>
      <c r="G95" s="212">
        <v>49289094.509999998</v>
      </c>
      <c r="H95" s="317"/>
    </row>
    <row r="96" spans="2:8" ht="20.45" customHeight="1" x14ac:dyDescent="0.25">
      <c r="B96" s="129" t="s">
        <v>168</v>
      </c>
      <c r="C96" s="335"/>
      <c r="D96" s="320"/>
      <c r="E96" s="44" t="s">
        <v>74</v>
      </c>
      <c r="F96" s="323"/>
      <c r="G96" s="209">
        <v>32846159.828272998</v>
      </c>
      <c r="H96" s="317"/>
    </row>
    <row r="97" spans="2:8" ht="20.45" customHeight="1" x14ac:dyDescent="0.25">
      <c r="B97" s="129" t="s">
        <v>169</v>
      </c>
      <c r="C97" s="335"/>
      <c r="D97" s="320"/>
      <c r="E97" s="46" t="s">
        <v>75</v>
      </c>
      <c r="F97" s="323"/>
      <c r="G97" s="210">
        <v>30088808.837171998</v>
      </c>
      <c r="H97" s="317"/>
    </row>
    <row r="98" spans="2:8" ht="20.45" customHeight="1" x14ac:dyDescent="0.25">
      <c r="B98" s="129" t="s">
        <v>170</v>
      </c>
      <c r="C98" s="335"/>
      <c r="D98" s="321"/>
      <c r="E98" s="48" t="s">
        <v>129</v>
      </c>
      <c r="F98" s="324"/>
      <c r="G98" s="49"/>
      <c r="H98" s="318"/>
    </row>
    <row r="99" spans="2:8" ht="42.75" x14ac:dyDescent="0.25">
      <c r="B99" s="129" t="s">
        <v>171</v>
      </c>
      <c r="C99" s="335"/>
      <c r="D99" s="80" t="s">
        <v>304</v>
      </c>
      <c r="E99" s="81" t="s">
        <v>60</v>
      </c>
      <c r="F99" s="82"/>
      <c r="G99" s="239">
        <v>0.13700000000000001</v>
      </c>
      <c r="H99" s="82"/>
    </row>
    <row r="100" spans="2:8" ht="22.5" customHeight="1" x14ac:dyDescent="0.25">
      <c r="B100" s="129" t="s">
        <v>172</v>
      </c>
      <c r="C100" s="335"/>
      <c r="D100" s="363" t="s">
        <v>649</v>
      </c>
      <c r="E100" s="256" t="s">
        <v>70</v>
      </c>
      <c r="F100" s="367"/>
      <c r="G100" s="257">
        <v>72733609.280000001</v>
      </c>
      <c r="H100" s="316"/>
    </row>
    <row r="101" spans="2:8" ht="22.5" customHeight="1" x14ac:dyDescent="0.25">
      <c r="B101" s="129" t="s">
        <v>173</v>
      </c>
      <c r="C101" s="335"/>
      <c r="D101" s="363"/>
      <c r="E101" s="258" t="s">
        <v>74</v>
      </c>
      <c r="F101" s="365"/>
      <c r="G101" s="259">
        <v>49888624.648199998</v>
      </c>
      <c r="H101" s="317"/>
    </row>
    <row r="102" spans="2:8" ht="22.5" customHeight="1" x14ac:dyDescent="0.25">
      <c r="B102" s="129" t="s">
        <v>174</v>
      </c>
      <c r="C102" s="335"/>
      <c r="D102" s="363"/>
      <c r="E102" s="260" t="s">
        <v>75</v>
      </c>
      <c r="F102" s="365"/>
      <c r="G102" s="261">
        <v>44906426.253200002</v>
      </c>
      <c r="H102" s="317"/>
    </row>
    <row r="103" spans="2:8" ht="22.5" customHeight="1" x14ac:dyDescent="0.25">
      <c r="B103" s="129" t="s">
        <v>175</v>
      </c>
      <c r="C103" s="335"/>
      <c r="D103" s="364"/>
      <c r="E103" s="262" t="s">
        <v>129</v>
      </c>
      <c r="F103" s="366"/>
      <c r="G103" s="263"/>
      <c r="H103" s="318"/>
    </row>
    <row r="104" spans="2:8" ht="42.75" x14ac:dyDescent="0.25">
      <c r="B104" s="129" t="s">
        <v>176</v>
      </c>
      <c r="C104" s="335"/>
      <c r="D104" s="264" t="s">
        <v>624</v>
      </c>
      <c r="E104" s="206" t="s">
        <v>61</v>
      </c>
      <c r="F104" s="207"/>
      <c r="G104" s="265">
        <v>0.1188502904956296</v>
      </c>
      <c r="H104" s="82"/>
    </row>
    <row r="105" spans="2:8" ht="20.100000000000001" customHeight="1" x14ac:dyDescent="0.25">
      <c r="B105" s="129" t="s">
        <v>177</v>
      </c>
      <c r="C105" s="335"/>
      <c r="D105" s="319" t="s">
        <v>881</v>
      </c>
      <c r="E105" s="53" t="s">
        <v>70</v>
      </c>
      <c r="F105" s="322"/>
      <c r="G105" s="54">
        <v>0</v>
      </c>
      <c r="H105" s="316"/>
    </row>
    <row r="106" spans="2:8" ht="20.100000000000001" customHeight="1" x14ac:dyDescent="0.25">
      <c r="B106" s="129" t="s">
        <v>178</v>
      </c>
      <c r="C106" s="335"/>
      <c r="D106" s="320"/>
      <c r="E106" s="44" t="s">
        <v>74</v>
      </c>
      <c r="F106" s="323"/>
      <c r="G106" s="45">
        <v>0</v>
      </c>
      <c r="H106" s="317"/>
    </row>
    <row r="107" spans="2:8" ht="20.100000000000001" customHeight="1" x14ac:dyDescent="0.25">
      <c r="B107" s="129" t="s">
        <v>179</v>
      </c>
      <c r="C107" s="335"/>
      <c r="D107" s="320"/>
      <c r="E107" s="46" t="s">
        <v>75</v>
      </c>
      <c r="F107" s="323"/>
      <c r="G107" s="47">
        <v>0</v>
      </c>
      <c r="H107" s="317"/>
    </row>
    <row r="108" spans="2:8" ht="20.100000000000001" customHeight="1" x14ac:dyDescent="0.25">
      <c r="B108" s="129" t="s">
        <v>188</v>
      </c>
      <c r="C108" s="335"/>
      <c r="D108" s="321"/>
      <c r="E108" s="48" t="s">
        <v>129</v>
      </c>
      <c r="F108" s="324"/>
      <c r="G108" s="49">
        <v>0</v>
      </c>
      <c r="H108" s="318"/>
    </row>
    <row r="109" spans="2:8" ht="71.25" x14ac:dyDescent="0.25">
      <c r="B109" s="129" t="s">
        <v>189</v>
      </c>
      <c r="C109" s="335"/>
      <c r="D109" s="80" t="s">
        <v>882</v>
      </c>
      <c r="E109" s="81" t="s">
        <v>61</v>
      </c>
      <c r="F109" s="82"/>
      <c r="G109" s="82">
        <v>0</v>
      </c>
      <c r="H109" s="82"/>
    </row>
    <row r="110" spans="2:8" ht="20.100000000000001" customHeight="1" x14ac:dyDescent="0.25">
      <c r="B110" s="129" t="s">
        <v>190</v>
      </c>
      <c r="C110" s="335"/>
      <c r="D110" s="363" t="s">
        <v>653</v>
      </c>
      <c r="E110" s="256" t="s">
        <v>70</v>
      </c>
      <c r="F110" s="367"/>
      <c r="G110" s="257">
        <v>2984093.41</v>
      </c>
      <c r="H110" s="316"/>
    </row>
    <row r="111" spans="2:8" ht="20.100000000000001" customHeight="1" x14ac:dyDescent="0.25">
      <c r="B111" s="129" t="s">
        <v>191</v>
      </c>
      <c r="C111" s="335"/>
      <c r="D111" s="363"/>
      <c r="E111" s="258" t="s">
        <v>74</v>
      </c>
      <c r="F111" s="365"/>
      <c r="G111" s="259">
        <v>530976.14500000002</v>
      </c>
      <c r="H111" s="317"/>
    </row>
    <row r="112" spans="2:8" ht="20.100000000000001" customHeight="1" x14ac:dyDescent="0.25">
      <c r="B112" s="129" t="s">
        <v>192</v>
      </c>
      <c r="C112" s="335"/>
      <c r="D112" s="363"/>
      <c r="E112" s="260" t="s">
        <v>75</v>
      </c>
      <c r="F112" s="365"/>
      <c r="G112" s="261">
        <v>1192422.0444</v>
      </c>
      <c r="H112" s="317"/>
    </row>
    <row r="113" spans="2:8" ht="20.100000000000001" customHeight="1" x14ac:dyDescent="0.25">
      <c r="B113" s="129" t="s">
        <v>193</v>
      </c>
      <c r="C113" s="335"/>
      <c r="D113" s="364"/>
      <c r="E113" s="262" t="s">
        <v>129</v>
      </c>
      <c r="F113" s="366"/>
      <c r="G113" s="263"/>
      <c r="H113" s="318"/>
    </row>
    <row r="114" spans="2:8" ht="42.75" x14ac:dyDescent="0.25">
      <c r="B114" s="129" t="s">
        <v>194</v>
      </c>
      <c r="C114" s="335"/>
      <c r="D114" s="264" t="s">
        <v>654</v>
      </c>
      <c r="E114" s="206" t="s">
        <v>61</v>
      </c>
      <c r="F114" s="207"/>
      <c r="G114" s="265">
        <v>3.3396479353957347E-3</v>
      </c>
      <c r="H114" s="82"/>
    </row>
    <row r="115" spans="2:8" ht="20.45" customHeight="1" x14ac:dyDescent="0.25">
      <c r="B115" s="129" t="s">
        <v>631</v>
      </c>
      <c r="C115" s="335"/>
      <c r="D115" s="319" t="s">
        <v>883</v>
      </c>
      <c r="E115" s="53" t="s">
        <v>70</v>
      </c>
      <c r="F115" s="322"/>
      <c r="G115" s="54">
        <v>0</v>
      </c>
      <c r="H115" s="316"/>
    </row>
    <row r="116" spans="2:8" ht="20.45" customHeight="1" x14ac:dyDescent="0.25">
      <c r="B116" s="129" t="s">
        <v>195</v>
      </c>
      <c r="C116" s="335"/>
      <c r="D116" s="320"/>
      <c r="E116" s="44" t="s">
        <v>74</v>
      </c>
      <c r="F116" s="323"/>
      <c r="G116" s="45">
        <v>0</v>
      </c>
      <c r="H116" s="317"/>
    </row>
    <row r="117" spans="2:8" ht="20.45" customHeight="1" x14ac:dyDescent="0.25">
      <c r="B117" s="129" t="s">
        <v>196</v>
      </c>
      <c r="C117" s="335"/>
      <c r="D117" s="320"/>
      <c r="E117" s="46" t="s">
        <v>75</v>
      </c>
      <c r="F117" s="323"/>
      <c r="G117" s="47">
        <v>0</v>
      </c>
      <c r="H117" s="317"/>
    </row>
    <row r="118" spans="2:8" ht="20.45" customHeight="1" x14ac:dyDescent="0.25">
      <c r="B118" s="129" t="s">
        <v>197</v>
      </c>
      <c r="C118" s="335"/>
      <c r="D118" s="321"/>
      <c r="E118" s="48" t="s">
        <v>129</v>
      </c>
      <c r="F118" s="324"/>
      <c r="G118" s="49">
        <v>0</v>
      </c>
      <c r="H118" s="318"/>
    </row>
    <row r="119" spans="2:8" ht="71.25" x14ac:dyDescent="0.25">
      <c r="B119" s="129" t="s">
        <v>198</v>
      </c>
      <c r="C119" s="335"/>
      <c r="D119" s="80" t="s">
        <v>884</v>
      </c>
      <c r="E119" s="81" t="s">
        <v>61</v>
      </c>
      <c r="F119" s="82"/>
      <c r="G119" s="82">
        <v>0</v>
      </c>
      <c r="H119" s="82"/>
    </row>
    <row r="120" spans="2:8" x14ac:dyDescent="0.25">
      <c r="B120" s="129" t="s">
        <v>199</v>
      </c>
      <c r="C120" s="335"/>
      <c r="D120" s="320" t="s">
        <v>721</v>
      </c>
      <c r="E120" s="43" t="s">
        <v>70</v>
      </c>
      <c r="F120" s="322"/>
      <c r="G120" s="212">
        <v>76619369.179999992</v>
      </c>
      <c r="H120" s="316"/>
    </row>
    <row r="121" spans="2:8" x14ac:dyDescent="0.25">
      <c r="B121" s="129" t="s">
        <v>200</v>
      </c>
      <c r="C121" s="335"/>
      <c r="D121" s="320"/>
      <c r="E121" s="44" t="s">
        <v>74</v>
      </c>
      <c r="F121" s="323"/>
      <c r="G121" s="209">
        <v>73105953.7095</v>
      </c>
      <c r="H121" s="317"/>
    </row>
    <row r="122" spans="2:8" x14ac:dyDescent="0.25">
      <c r="B122" s="129" t="s">
        <v>201</v>
      </c>
      <c r="C122" s="335"/>
      <c r="D122" s="320"/>
      <c r="E122" s="46" t="s">
        <v>75</v>
      </c>
      <c r="F122" s="323"/>
      <c r="G122" s="210">
        <v>78067536.91139999</v>
      </c>
      <c r="H122" s="317"/>
    </row>
    <row r="123" spans="2:8" x14ac:dyDescent="0.25">
      <c r="B123" s="129" t="s">
        <v>202</v>
      </c>
      <c r="C123" s="335"/>
      <c r="D123" s="321"/>
      <c r="E123" s="48" t="s">
        <v>129</v>
      </c>
      <c r="F123" s="324"/>
      <c r="G123" s="49"/>
      <c r="H123" s="318"/>
    </row>
    <row r="124" spans="2:8" ht="42.75" x14ac:dyDescent="0.25">
      <c r="B124" s="129" t="s">
        <v>203</v>
      </c>
      <c r="C124" s="335"/>
      <c r="D124" s="80" t="s">
        <v>722</v>
      </c>
      <c r="E124" s="81" t="s">
        <v>61</v>
      </c>
      <c r="F124" s="82"/>
      <c r="G124" s="240">
        <v>0.16160367742959494</v>
      </c>
      <c r="H124" s="82"/>
    </row>
    <row r="125" spans="2:8" ht="156.75" x14ac:dyDescent="0.25">
      <c r="B125" s="129" t="s">
        <v>204</v>
      </c>
      <c r="C125" s="335"/>
      <c r="D125" s="55" t="s">
        <v>726</v>
      </c>
      <c r="E125" s="56" t="s">
        <v>70</v>
      </c>
      <c r="F125" s="58" t="s">
        <v>731</v>
      </c>
      <c r="G125" s="57">
        <v>0</v>
      </c>
      <c r="H125" s="57"/>
    </row>
    <row r="126" spans="2:8" ht="57" x14ac:dyDescent="0.25">
      <c r="B126" s="129" t="s">
        <v>205</v>
      </c>
      <c r="C126" s="335"/>
      <c r="D126" s="80" t="s">
        <v>302</v>
      </c>
      <c r="E126" s="81" t="s">
        <v>60</v>
      </c>
      <c r="F126" s="82"/>
      <c r="G126" s="82">
        <v>0</v>
      </c>
      <c r="H126" s="82"/>
    </row>
    <row r="127" spans="2:8" ht="114" x14ac:dyDescent="0.25">
      <c r="B127" s="129" t="s">
        <v>206</v>
      </c>
      <c r="C127" s="335"/>
      <c r="D127" s="55" t="s">
        <v>727</v>
      </c>
      <c r="E127" s="56" t="s">
        <v>70</v>
      </c>
      <c r="F127" s="58" t="s">
        <v>732</v>
      </c>
      <c r="G127" s="57">
        <v>0</v>
      </c>
      <c r="H127" s="59"/>
    </row>
    <row r="128" spans="2:8" ht="57" x14ac:dyDescent="0.25">
      <c r="B128" s="129" t="s">
        <v>207</v>
      </c>
      <c r="C128" s="335"/>
      <c r="D128" s="80" t="s">
        <v>303</v>
      </c>
      <c r="E128" s="81" t="s">
        <v>60</v>
      </c>
      <c r="F128" s="82"/>
      <c r="G128" s="82">
        <v>0</v>
      </c>
      <c r="H128" s="82"/>
    </row>
    <row r="129" spans="2:8" ht="71.25" x14ac:dyDescent="0.25">
      <c r="B129" s="129" t="s">
        <v>208</v>
      </c>
      <c r="C129" s="335"/>
      <c r="D129" s="55" t="s">
        <v>728</v>
      </c>
      <c r="E129" s="56" t="s">
        <v>70</v>
      </c>
      <c r="F129" s="58"/>
      <c r="G129" s="57">
        <v>0</v>
      </c>
      <c r="H129" s="59"/>
    </row>
    <row r="130" spans="2:8" ht="71.25" x14ac:dyDescent="0.25">
      <c r="B130" s="129" t="s">
        <v>209</v>
      </c>
      <c r="C130" s="335"/>
      <c r="D130" s="80" t="s">
        <v>625</v>
      </c>
      <c r="E130" s="81" t="s">
        <v>60</v>
      </c>
      <c r="F130" s="82"/>
      <c r="G130" s="82">
        <v>0</v>
      </c>
      <c r="H130" s="82"/>
    </row>
    <row r="131" spans="2:8" ht="73.5" customHeight="1" x14ac:dyDescent="0.25">
      <c r="B131" s="129" t="s">
        <v>210</v>
      </c>
      <c r="C131" s="335"/>
      <c r="D131" s="264" t="s">
        <v>301</v>
      </c>
      <c r="E131" s="206" t="s">
        <v>60</v>
      </c>
      <c r="F131" s="207" t="s">
        <v>869</v>
      </c>
      <c r="G131" s="255">
        <v>2.6352693200194064E-3</v>
      </c>
      <c r="H131" s="58"/>
    </row>
    <row r="132" spans="2:8" ht="57" x14ac:dyDescent="0.25">
      <c r="B132" s="129" t="s">
        <v>211</v>
      </c>
      <c r="C132" s="335"/>
      <c r="D132" s="264" t="s">
        <v>659</v>
      </c>
      <c r="E132" s="206" t="s">
        <v>60</v>
      </c>
      <c r="F132" s="207" t="s">
        <v>870</v>
      </c>
      <c r="G132" s="255">
        <v>0</v>
      </c>
      <c r="H132" s="82"/>
    </row>
    <row r="133" spans="2:8" ht="71.25" x14ac:dyDescent="0.25">
      <c r="B133" s="129" t="s">
        <v>212</v>
      </c>
      <c r="C133" s="335"/>
      <c r="D133" s="55" t="s">
        <v>667</v>
      </c>
      <c r="E133" s="60" t="s">
        <v>60</v>
      </c>
      <c r="F133" s="58" t="s">
        <v>871</v>
      </c>
      <c r="G133" s="241">
        <v>1.25359256409349E-3</v>
      </c>
      <c r="H133" s="58"/>
    </row>
    <row r="134" spans="2:8" ht="42.75" x14ac:dyDescent="0.25">
      <c r="B134" s="129" t="s">
        <v>213</v>
      </c>
      <c r="C134" s="335"/>
      <c r="D134" s="264" t="s">
        <v>661</v>
      </c>
      <c r="E134" s="206" t="s">
        <v>60</v>
      </c>
      <c r="F134" s="207" t="s">
        <v>662</v>
      </c>
      <c r="G134" s="255">
        <v>7.397167721023358E-2</v>
      </c>
      <c r="H134" s="82"/>
    </row>
    <row r="135" spans="2:8" ht="42.75" x14ac:dyDescent="0.25">
      <c r="B135" s="129" t="s">
        <v>214</v>
      </c>
      <c r="C135" s="335"/>
      <c r="D135" s="266" t="s">
        <v>660</v>
      </c>
      <c r="E135" s="267" t="s">
        <v>60</v>
      </c>
      <c r="F135" s="207" t="s">
        <v>663</v>
      </c>
      <c r="G135" s="255">
        <v>2.0785759802749537E-3</v>
      </c>
      <c r="H135" s="184"/>
    </row>
    <row r="136" spans="2:8" ht="28.5" x14ac:dyDescent="0.25">
      <c r="B136" s="129" t="s">
        <v>215</v>
      </c>
      <c r="C136" s="335"/>
      <c r="D136" s="80" t="s">
        <v>664</v>
      </c>
      <c r="E136" s="81" t="s">
        <v>60</v>
      </c>
      <c r="F136" s="82" t="s">
        <v>733</v>
      </c>
      <c r="G136" s="82"/>
      <c r="H136" s="82"/>
    </row>
    <row r="137" spans="2:8" ht="28.5" x14ac:dyDescent="0.25">
      <c r="B137" s="129" t="s">
        <v>216</v>
      </c>
      <c r="C137" s="335"/>
      <c r="D137" s="182" t="s">
        <v>665</v>
      </c>
      <c r="E137" s="183" t="s">
        <v>60</v>
      </c>
      <c r="F137" s="58" t="s">
        <v>734</v>
      </c>
      <c r="G137" s="184"/>
      <c r="H137" s="184"/>
    </row>
    <row r="138" spans="2:8" ht="29.25" thickBot="1" x14ac:dyDescent="0.3">
      <c r="B138" s="129" t="s">
        <v>217</v>
      </c>
      <c r="C138" s="336"/>
      <c r="D138" s="83" t="s">
        <v>666</v>
      </c>
      <c r="E138" s="84" t="s">
        <v>60</v>
      </c>
      <c r="F138" s="85" t="s">
        <v>735</v>
      </c>
      <c r="G138" s="85"/>
      <c r="H138" s="85"/>
    </row>
    <row r="139" spans="2:8" ht="186" thickTop="1" x14ac:dyDescent="0.25">
      <c r="B139" s="129" t="s">
        <v>218</v>
      </c>
      <c r="C139" s="185"/>
      <c r="D139" s="96" t="s">
        <v>361</v>
      </c>
      <c r="E139" s="48" t="s">
        <v>64</v>
      </c>
      <c r="F139" s="69" t="s">
        <v>796</v>
      </c>
      <c r="G139" s="162" t="s">
        <v>919</v>
      </c>
      <c r="H139" s="172" t="s">
        <v>992</v>
      </c>
    </row>
    <row r="140" spans="2:8" ht="23.45" customHeight="1" x14ac:dyDescent="0.25">
      <c r="B140" s="129" t="s">
        <v>219</v>
      </c>
      <c r="C140" s="185"/>
      <c r="D140" s="80" t="s">
        <v>792</v>
      </c>
      <c r="E140" s="81" t="s">
        <v>60</v>
      </c>
      <c r="F140" s="82" t="s">
        <v>358</v>
      </c>
      <c r="G140" s="235">
        <v>0.4</v>
      </c>
      <c r="H140" s="172"/>
    </row>
    <row r="141" spans="2:8" ht="28.5" x14ac:dyDescent="0.25">
      <c r="B141" s="129" t="s">
        <v>220</v>
      </c>
      <c r="C141" s="361" t="s">
        <v>655</v>
      </c>
      <c r="D141" s="87" t="s">
        <v>307</v>
      </c>
      <c r="E141" s="60" t="s">
        <v>60</v>
      </c>
      <c r="F141" s="58" t="s">
        <v>804</v>
      </c>
      <c r="G141" s="236">
        <v>0.75</v>
      </c>
      <c r="H141" s="58"/>
    </row>
    <row r="142" spans="2:8" ht="28.5" x14ac:dyDescent="0.25">
      <c r="B142" s="129" t="s">
        <v>221</v>
      </c>
      <c r="C142" s="361"/>
      <c r="D142" s="80" t="s">
        <v>308</v>
      </c>
      <c r="E142" s="81" t="s">
        <v>60</v>
      </c>
      <c r="F142" s="82" t="s">
        <v>797</v>
      </c>
      <c r="G142" s="235">
        <v>0.51</v>
      </c>
      <c r="H142" s="82"/>
    </row>
    <row r="143" spans="2:8" x14ac:dyDescent="0.25">
      <c r="B143" s="129" t="s">
        <v>222</v>
      </c>
      <c r="C143" s="361"/>
      <c r="D143" s="87" t="s">
        <v>306</v>
      </c>
      <c r="E143" s="60" t="s">
        <v>60</v>
      </c>
      <c r="F143" s="58" t="s">
        <v>305</v>
      </c>
      <c r="G143" s="236">
        <v>0.68</v>
      </c>
      <c r="H143" s="58"/>
    </row>
    <row r="144" spans="2:8" ht="28.5" x14ac:dyDescent="0.25">
      <c r="B144" s="129" t="s">
        <v>223</v>
      </c>
      <c r="C144" s="361"/>
      <c r="D144" s="80" t="s">
        <v>309</v>
      </c>
      <c r="E144" s="81" t="s">
        <v>60</v>
      </c>
      <c r="F144" s="82" t="s">
        <v>800</v>
      </c>
      <c r="G144" s="235">
        <v>0.01</v>
      </c>
      <c r="H144" s="82"/>
    </row>
    <row r="145" spans="2:8" ht="42.75" x14ac:dyDescent="0.25">
      <c r="B145" s="129" t="s">
        <v>224</v>
      </c>
      <c r="C145" s="361"/>
      <c r="D145" s="87" t="s">
        <v>351</v>
      </c>
      <c r="E145" s="60" t="s">
        <v>64</v>
      </c>
      <c r="F145" s="58" t="s">
        <v>799</v>
      </c>
      <c r="G145" s="58" t="s">
        <v>924</v>
      </c>
      <c r="H145" s="58"/>
    </row>
    <row r="146" spans="2:8" x14ac:dyDescent="0.25">
      <c r="B146" s="129" t="s">
        <v>225</v>
      </c>
      <c r="C146" s="361"/>
      <c r="D146" s="325" t="s">
        <v>801</v>
      </c>
      <c r="E146" s="358" t="s">
        <v>311</v>
      </c>
      <c r="F146" s="172" t="s">
        <v>65</v>
      </c>
      <c r="G146" s="173">
        <v>0</v>
      </c>
      <c r="H146" s="172"/>
    </row>
    <row r="147" spans="2:8" x14ac:dyDescent="0.25">
      <c r="B147" s="129" t="s">
        <v>226</v>
      </c>
      <c r="C147" s="361"/>
      <c r="D147" s="326"/>
      <c r="E147" s="359"/>
      <c r="F147" s="174" t="s">
        <v>66</v>
      </c>
      <c r="G147" s="175">
        <v>19.100000000000001</v>
      </c>
      <c r="H147" s="174"/>
    </row>
    <row r="148" spans="2:8" x14ac:dyDescent="0.25">
      <c r="B148" s="129" t="s">
        <v>227</v>
      </c>
      <c r="C148" s="361"/>
      <c r="D148" s="326"/>
      <c r="E148" s="359"/>
      <c r="F148" s="174" t="s">
        <v>67</v>
      </c>
      <c r="G148" s="175">
        <v>36.4</v>
      </c>
      <c r="H148" s="174"/>
    </row>
    <row r="149" spans="2:8" x14ac:dyDescent="0.25">
      <c r="B149" s="129" t="s">
        <v>228</v>
      </c>
      <c r="C149" s="361"/>
      <c r="D149" s="326"/>
      <c r="E149" s="359"/>
      <c r="F149" s="174" t="s">
        <v>68</v>
      </c>
      <c r="G149" s="175">
        <v>34.200000000000003</v>
      </c>
      <c r="H149" s="174"/>
    </row>
    <row r="150" spans="2:8" x14ac:dyDescent="0.25">
      <c r="B150" s="129" t="s">
        <v>337</v>
      </c>
      <c r="C150" s="361"/>
      <c r="D150" s="327"/>
      <c r="E150" s="360"/>
      <c r="F150" s="134" t="s">
        <v>69</v>
      </c>
      <c r="G150" s="176">
        <v>10.1</v>
      </c>
      <c r="H150" s="134"/>
    </row>
    <row r="151" spans="2:8" ht="142.5" x14ac:dyDescent="0.25">
      <c r="B151" s="129" t="s">
        <v>343</v>
      </c>
      <c r="C151" s="361"/>
      <c r="D151" s="87" t="s">
        <v>310</v>
      </c>
      <c r="E151" s="60" t="s">
        <v>60</v>
      </c>
      <c r="F151" s="58" t="s">
        <v>802</v>
      </c>
      <c r="G151" s="246">
        <v>0.16600000000000001</v>
      </c>
      <c r="H151" s="58" t="s">
        <v>969</v>
      </c>
    </row>
    <row r="152" spans="2:8" ht="206.45" customHeight="1" thickBot="1" x14ac:dyDescent="0.3">
      <c r="B152" s="129" t="s">
        <v>344</v>
      </c>
      <c r="C152" s="362"/>
      <c r="D152" s="135" t="s">
        <v>798</v>
      </c>
      <c r="E152" s="136" t="s">
        <v>60</v>
      </c>
      <c r="F152" s="137" t="s">
        <v>803</v>
      </c>
      <c r="G152" s="237">
        <v>0.06</v>
      </c>
      <c r="H152" s="137" t="s">
        <v>968</v>
      </c>
    </row>
    <row r="153" spans="2:8" ht="21.6" customHeight="1" thickTop="1" x14ac:dyDescent="0.25">
      <c r="B153" s="129" t="s">
        <v>345</v>
      </c>
      <c r="C153" s="334" t="s">
        <v>312</v>
      </c>
      <c r="D153" s="87" t="s">
        <v>315</v>
      </c>
      <c r="E153" s="60" t="s">
        <v>60</v>
      </c>
      <c r="F153" s="58" t="s">
        <v>855</v>
      </c>
      <c r="G153" s="238">
        <v>1</v>
      </c>
      <c r="H153" s="60"/>
    </row>
    <row r="154" spans="2:8" ht="20.45" customHeight="1" x14ac:dyDescent="0.25">
      <c r="B154" s="129" t="s">
        <v>346</v>
      </c>
      <c r="C154" s="335"/>
      <c r="D154" s="86" t="s">
        <v>316</v>
      </c>
      <c r="E154" s="81" t="s">
        <v>313</v>
      </c>
      <c r="F154" s="82" t="s">
        <v>856</v>
      </c>
      <c r="G154" s="82">
        <v>63.37</v>
      </c>
      <c r="H154" s="82"/>
    </row>
    <row r="155" spans="2:8" ht="28.5" x14ac:dyDescent="0.25">
      <c r="B155" s="129" t="s">
        <v>347</v>
      </c>
      <c r="C155" s="335"/>
      <c r="D155" s="87" t="s">
        <v>317</v>
      </c>
      <c r="E155" s="60" t="s">
        <v>70</v>
      </c>
      <c r="F155" s="58" t="s">
        <v>793</v>
      </c>
      <c r="G155" s="87">
        <v>3053</v>
      </c>
      <c r="H155" s="60"/>
    </row>
    <row r="156" spans="2:8" ht="42.75" x14ac:dyDescent="0.25">
      <c r="B156" s="129" t="s">
        <v>348</v>
      </c>
      <c r="C156" s="335"/>
      <c r="D156" s="89" t="s">
        <v>353</v>
      </c>
      <c r="E156" s="81" t="s">
        <v>64</v>
      </c>
      <c r="F156" s="82" t="s">
        <v>354</v>
      </c>
      <c r="G156" s="134" t="s">
        <v>919</v>
      </c>
      <c r="H156" s="177"/>
    </row>
    <row r="157" spans="2:8" ht="20.100000000000001" customHeight="1" x14ac:dyDescent="0.25">
      <c r="B157" s="129" t="s">
        <v>355</v>
      </c>
      <c r="C157" s="335"/>
      <c r="D157" s="87" t="s">
        <v>322</v>
      </c>
      <c r="E157" s="60" t="s">
        <v>60</v>
      </c>
      <c r="F157" s="58" t="s">
        <v>857</v>
      </c>
      <c r="G157" s="87">
        <v>1.1000000000000001</v>
      </c>
      <c r="H157" s="60"/>
    </row>
    <row r="158" spans="2:8" ht="57" x14ac:dyDescent="0.25">
      <c r="B158" s="129" t="s">
        <v>356</v>
      </c>
      <c r="C158" s="335"/>
      <c r="D158" s="86" t="s">
        <v>71</v>
      </c>
      <c r="E158" s="81" t="s">
        <v>60</v>
      </c>
      <c r="F158" s="82" t="s">
        <v>790</v>
      </c>
      <c r="G158" s="82">
        <v>14</v>
      </c>
      <c r="H158" s="82"/>
    </row>
    <row r="159" spans="2:8" ht="28.5" x14ac:dyDescent="0.25">
      <c r="B159" s="129" t="s">
        <v>357</v>
      </c>
      <c r="C159" s="335"/>
      <c r="D159" s="87" t="s">
        <v>794</v>
      </c>
      <c r="E159" s="60" t="s">
        <v>323</v>
      </c>
      <c r="F159" s="58" t="s">
        <v>858</v>
      </c>
      <c r="G159" s="87">
        <v>8.5</v>
      </c>
      <c r="H159" s="60"/>
    </row>
    <row r="160" spans="2:8" ht="24.95" customHeight="1" x14ac:dyDescent="0.25">
      <c r="B160" s="129" t="s">
        <v>695</v>
      </c>
      <c r="C160" s="335"/>
      <c r="D160" s="86" t="s">
        <v>350</v>
      </c>
      <c r="E160" s="81" t="s">
        <v>64</v>
      </c>
      <c r="F160" s="82" t="s">
        <v>791</v>
      </c>
      <c r="G160" s="82" t="s">
        <v>919</v>
      </c>
      <c r="H160" s="82"/>
    </row>
    <row r="161" spans="2:8" ht="42.75" x14ac:dyDescent="0.25">
      <c r="B161" s="129" t="s">
        <v>696</v>
      </c>
      <c r="C161" s="335"/>
      <c r="D161" s="87" t="s">
        <v>626</v>
      </c>
      <c r="E161" s="60" t="s">
        <v>60</v>
      </c>
      <c r="F161" s="58" t="s">
        <v>656</v>
      </c>
      <c r="G161" s="58">
        <v>3.83</v>
      </c>
      <c r="H161" s="58" t="s">
        <v>967</v>
      </c>
    </row>
    <row r="162" spans="2:8" ht="28.5" x14ac:dyDescent="0.25">
      <c r="B162" s="129" t="s">
        <v>697</v>
      </c>
      <c r="C162" s="335"/>
      <c r="D162" s="86" t="s">
        <v>324</v>
      </c>
      <c r="E162" s="81" t="s">
        <v>64</v>
      </c>
      <c r="F162" s="82" t="s">
        <v>795</v>
      </c>
      <c r="G162" s="86" t="s">
        <v>919</v>
      </c>
      <c r="H162" s="235">
        <v>1</v>
      </c>
    </row>
    <row r="163" spans="2:8" ht="28.5" x14ac:dyDescent="0.25">
      <c r="B163" s="129" t="s">
        <v>698</v>
      </c>
      <c r="C163" s="335"/>
      <c r="D163" s="87" t="s">
        <v>318</v>
      </c>
      <c r="E163" s="60" t="s">
        <v>314</v>
      </c>
      <c r="F163" s="58" t="s">
        <v>859</v>
      </c>
      <c r="G163" s="58">
        <v>7</v>
      </c>
      <c r="H163" s="58" t="s">
        <v>966</v>
      </c>
    </row>
    <row r="164" spans="2:8" ht="29.25" thickBot="1" x14ac:dyDescent="0.3">
      <c r="B164" s="129" t="s">
        <v>699</v>
      </c>
      <c r="C164" s="336"/>
      <c r="D164" s="135" t="s">
        <v>319</v>
      </c>
      <c r="E164" s="84" t="s">
        <v>72</v>
      </c>
      <c r="F164" s="85" t="s">
        <v>860</v>
      </c>
      <c r="G164" s="137">
        <v>81.25</v>
      </c>
      <c r="H164" s="250"/>
    </row>
    <row r="165" spans="2:8" ht="90.75" thickTop="1" x14ac:dyDescent="0.25">
      <c r="B165" s="129" t="s">
        <v>700</v>
      </c>
      <c r="C165" s="334" t="s">
        <v>82</v>
      </c>
      <c r="D165" s="139" t="s">
        <v>320</v>
      </c>
      <c r="E165" s="62" t="s">
        <v>64</v>
      </c>
      <c r="F165" s="70" t="s">
        <v>782</v>
      </c>
      <c r="G165" s="70" t="s">
        <v>919</v>
      </c>
      <c r="H165" s="251" t="s">
        <v>955</v>
      </c>
    </row>
    <row r="166" spans="2:8" ht="327.75" x14ac:dyDescent="0.25">
      <c r="B166" s="129" t="s">
        <v>701</v>
      </c>
      <c r="C166" s="335"/>
      <c r="D166" s="141" t="s">
        <v>872</v>
      </c>
      <c r="E166" s="81" t="s">
        <v>64</v>
      </c>
      <c r="F166" s="134" t="s">
        <v>783</v>
      </c>
      <c r="G166" s="134" t="s">
        <v>919</v>
      </c>
      <c r="H166" s="142" t="s">
        <v>972</v>
      </c>
    </row>
    <row r="167" spans="2:8" ht="114" x14ac:dyDescent="0.25">
      <c r="B167" s="129" t="s">
        <v>702</v>
      </c>
      <c r="C167" s="335"/>
      <c r="D167" s="140" t="s">
        <v>321</v>
      </c>
      <c r="E167" s="60" t="s">
        <v>64</v>
      </c>
      <c r="F167" s="58" t="s">
        <v>784</v>
      </c>
      <c r="G167" s="69" t="s">
        <v>919</v>
      </c>
      <c r="H167" s="133" t="s">
        <v>973</v>
      </c>
    </row>
    <row r="168" spans="2:8" ht="20.45" customHeight="1" x14ac:dyDescent="0.25">
      <c r="B168" s="129" t="s">
        <v>703</v>
      </c>
      <c r="C168" s="335"/>
      <c r="D168" s="141" t="s">
        <v>325</v>
      </c>
      <c r="E168" s="81" t="s">
        <v>64</v>
      </c>
      <c r="F168" s="134" t="s">
        <v>785</v>
      </c>
      <c r="G168" s="134" t="s">
        <v>919</v>
      </c>
      <c r="H168" s="142"/>
    </row>
    <row r="169" spans="2:8" ht="20.45" customHeight="1" x14ac:dyDescent="0.25">
      <c r="B169" s="129" t="s">
        <v>704</v>
      </c>
      <c r="C169" s="335"/>
      <c r="D169" s="140" t="s">
        <v>326</v>
      </c>
      <c r="E169" s="60" t="s">
        <v>64</v>
      </c>
      <c r="F169" s="69" t="s">
        <v>327</v>
      </c>
      <c r="G169" s="69" t="s">
        <v>919</v>
      </c>
      <c r="H169" s="133"/>
    </row>
    <row r="170" spans="2:8" ht="39.75" customHeight="1" x14ac:dyDescent="0.25">
      <c r="B170" s="129" t="s">
        <v>705</v>
      </c>
      <c r="C170" s="335"/>
      <c r="D170" s="141" t="s">
        <v>328</v>
      </c>
      <c r="E170" s="81" t="s">
        <v>64</v>
      </c>
      <c r="F170" s="134" t="s">
        <v>788</v>
      </c>
      <c r="G170" s="134" t="s">
        <v>919</v>
      </c>
      <c r="H170" s="252" t="s">
        <v>974</v>
      </c>
    </row>
    <row r="171" spans="2:8" ht="28.5" x14ac:dyDescent="0.25">
      <c r="B171" s="129" t="s">
        <v>706</v>
      </c>
      <c r="C171" s="335"/>
      <c r="D171" s="140" t="s">
        <v>329</v>
      </c>
      <c r="E171" s="60" t="s">
        <v>314</v>
      </c>
      <c r="F171" s="69" t="s">
        <v>861</v>
      </c>
      <c r="G171" s="87">
        <v>0</v>
      </c>
      <c r="H171" s="133"/>
    </row>
    <row r="172" spans="2:8" ht="43.5" thickBot="1" x14ac:dyDescent="0.3">
      <c r="B172" s="129" t="s">
        <v>707</v>
      </c>
      <c r="C172" s="336"/>
      <c r="D172" s="143" t="s">
        <v>789</v>
      </c>
      <c r="E172" s="84" t="s">
        <v>64</v>
      </c>
      <c r="F172" s="85" t="s">
        <v>786</v>
      </c>
      <c r="G172" s="137" t="s">
        <v>919</v>
      </c>
      <c r="H172" s="144" t="s">
        <v>975</v>
      </c>
    </row>
    <row r="173" spans="2:8" ht="29.25" thickTop="1" x14ac:dyDescent="0.25">
      <c r="B173" s="129" t="s">
        <v>708</v>
      </c>
      <c r="C173" s="335" t="s">
        <v>83</v>
      </c>
      <c r="D173" s="66" t="s">
        <v>330</v>
      </c>
      <c r="E173" s="88" t="s">
        <v>64</v>
      </c>
      <c r="F173" s="69" t="s">
        <v>787</v>
      </c>
      <c r="G173" s="69" t="s">
        <v>924</v>
      </c>
      <c r="H173" s="69"/>
    </row>
    <row r="174" spans="2:8" ht="71.25" x14ac:dyDescent="0.25">
      <c r="B174" s="129" t="s">
        <v>709</v>
      </c>
      <c r="C174" s="335"/>
      <c r="D174" s="89" t="s">
        <v>332</v>
      </c>
      <c r="E174" s="145" t="s">
        <v>60</v>
      </c>
      <c r="F174" s="134" t="s">
        <v>863</v>
      </c>
      <c r="G174" s="239">
        <v>0.78139999999999998</v>
      </c>
      <c r="H174" s="142"/>
    </row>
    <row r="175" spans="2:8" ht="85.5" x14ac:dyDescent="0.25">
      <c r="B175" s="129" t="s">
        <v>710</v>
      </c>
      <c r="C175" s="335"/>
      <c r="D175" s="66" t="s">
        <v>333</v>
      </c>
      <c r="E175" s="88" t="s">
        <v>780</v>
      </c>
      <c r="F175" s="69" t="s">
        <v>862</v>
      </c>
      <c r="G175" s="225">
        <v>1.7600000000000001E-2</v>
      </c>
      <c r="H175" s="133"/>
    </row>
    <row r="176" spans="2:8" ht="85.5" x14ac:dyDescent="0.25">
      <c r="B176" s="129" t="s">
        <v>711</v>
      </c>
      <c r="C176" s="335"/>
      <c r="D176" s="89" t="s">
        <v>331</v>
      </c>
      <c r="E176" s="145" t="s">
        <v>780</v>
      </c>
      <c r="F176" s="134" t="s">
        <v>864</v>
      </c>
      <c r="G176" s="81">
        <v>0</v>
      </c>
      <c r="H176" s="142"/>
    </row>
    <row r="177" spans="2:8" ht="42.75" x14ac:dyDescent="0.25">
      <c r="B177" s="129" t="s">
        <v>712</v>
      </c>
      <c r="C177" s="335"/>
      <c r="D177" s="66" t="s">
        <v>334</v>
      </c>
      <c r="E177" s="60" t="s">
        <v>64</v>
      </c>
      <c r="F177" s="69" t="s">
        <v>781</v>
      </c>
      <c r="G177" s="69" t="s">
        <v>924</v>
      </c>
      <c r="H177" s="133"/>
    </row>
    <row r="178" spans="2:8" ht="27.95" customHeight="1" thickBot="1" x14ac:dyDescent="0.3">
      <c r="B178" s="129" t="s">
        <v>713</v>
      </c>
      <c r="C178" s="336"/>
      <c r="D178" s="135" t="s">
        <v>335</v>
      </c>
      <c r="E178" s="136" t="s">
        <v>60</v>
      </c>
      <c r="F178" s="137" t="s">
        <v>336</v>
      </c>
      <c r="G178" s="301">
        <v>0.66969999999999996</v>
      </c>
      <c r="H178" s="144"/>
    </row>
    <row r="179" spans="2:8" ht="189" customHeight="1" thickTop="1" x14ac:dyDescent="0.25">
      <c r="B179" s="129" t="s">
        <v>714</v>
      </c>
      <c r="C179" s="334" t="s">
        <v>779</v>
      </c>
      <c r="D179" s="61" t="s">
        <v>339</v>
      </c>
      <c r="E179" s="88" t="s">
        <v>64</v>
      </c>
      <c r="F179" s="70" t="s">
        <v>772</v>
      </c>
      <c r="G179" s="69" t="s">
        <v>919</v>
      </c>
      <c r="H179" s="138" t="s">
        <v>978</v>
      </c>
    </row>
    <row r="180" spans="2:8" ht="99.75" x14ac:dyDescent="0.25">
      <c r="B180" s="129" t="s">
        <v>715</v>
      </c>
      <c r="C180" s="335"/>
      <c r="D180" s="89" t="s">
        <v>341</v>
      </c>
      <c r="E180" s="145" t="s">
        <v>64</v>
      </c>
      <c r="F180" s="134" t="s">
        <v>776</v>
      </c>
      <c r="G180" s="134" t="s">
        <v>919</v>
      </c>
      <c r="H180" s="142" t="s">
        <v>956</v>
      </c>
    </row>
    <row r="181" spans="2:8" ht="28.5" x14ac:dyDescent="0.25">
      <c r="B181" s="129" t="s">
        <v>716</v>
      </c>
      <c r="C181" s="335"/>
      <c r="D181" s="66" t="s">
        <v>352</v>
      </c>
      <c r="E181" s="88" t="s">
        <v>314</v>
      </c>
      <c r="F181" s="69" t="s">
        <v>777</v>
      </c>
      <c r="G181" s="87">
        <v>680</v>
      </c>
      <c r="H181" s="133" t="s">
        <v>957</v>
      </c>
    </row>
    <row r="182" spans="2:8" ht="28.5" x14ac:dyDescent="0.25">
      <c r="B182" s="129" t="s">
        <v>717</v>
      </c>
      <c r="C182" s="335"/>
      <c r="D182" s="89" t="s">
        <v>342</v>
      </c>
      <c r="E182" s="145" t="s">
        <v>60</v>
      </c>
      <c r="F182" s="134" t="s">
        <v>627</v>
      </c>
      <c r="G182" s="86">
        <v>18</v>
      </c>
      <c r="H182" s="142"/>
    </row>
    <row r="183" spans="2:8" ht="123.75" customHeight="1" x14ac:dyDescent="0.25">
      <c r="B183" s="129" t="s">
        <v>718</v>
      </c>
      <c r="C183" s="335"/>
      <c r="D183" s="66" t="s">
        <v>340</v>
      </c>
      <c r="E183" s="88" t="s">
        <v>64</v>
      </c>
      <c r="F183" s="69" t="s">
        <v>773</v>
      </c>
      <c r="G183" s="69" t="s">
        <v>919</v>
      </c>
      <c r="H183" s="133" t="s">
        <v>976</v>
      </c>
    </row>
    <row r="184" spans="2:8" ht="85.5" x14ac:dyDescent="0.25">
      <c r="B184" s="129" t="s">
        <v>774</v>
      </c>
      <c r="C184" s="335"/>
      <c r="D184" s="89" t="s">
        <v>349</v>
      </c>
      <c r="E184" s="145" t="s">
        <v>64</v>
      </c>
      <c r="F184" s="134" t="s">
        <v>771</v>
      </c>
      <c r="G184" s="134" t="s">
        <v>919</v>
      </c>
      <c r="H184" s="142" t="s">
        <v>977</v>
      </c>
    </row>
    <row r="185" spans="2:8" ht="43.5" thickBot="1" x14ac:dyDescent="0.3">
      <c r="B185" s="132" t="s">
        <v>775</v>
      </c>
      <c r="C185" s="344"/>
      <c r="D185" s="121" t="s">
        <v>338</v>
      </c>
      <c r="E185" s="146" t="s">
        <v>64</v>
      </c>
      <c r="F185" s="147" t="s">
        <v>778</v>
      </c>
      <c r="G185" s="147" t="s">
        <v>919</v>
      </c>
      <c r="H185" s="148" t="s">
        <v>965</v>
      </c>
    </row>
    <row r="186" spans="2:8" x14ac:dyDescent="0.25">
      <c r="D186" s="92"/>
      <c r="E186" s="93"/>
      <c r="F186" s="94"/>
      <c r="G186" s="91"/>
      <c r="H186" s="90"/>
    </row>
    <row r="187" spans="2:8" x14ac:dyDescent="0.25">
      <c r="D187" s="76"/>
      <c r="E187" s="95"/>
      <c r="F187" s="91"/>
      <c r="G187" s="91"/>
      <c r="H187" s="90"/>
    </row>
    <row r="188" spans="2:8" ht="26.25" x14ac:dyDescent="0.25">
      <c r="B188" s="345" t="s">
        <v>73</v>
      </c>
      <c r="C188" s="346"/>
      <c r="D188" s="346" t="s">
        <v>73</v>
      </c>
      <c r="E188" s="346"/>
      <c r="F188" s="346"/>
      <c r="G188" s="346"/>
      <c r="H188" s="347"/>
    </row>
    <row r="189" spans="2:8" ht="29.25" customHeight="1" x14ac:dyDescent="0.25">
      <c r="B189" s="129" t="s">
        <v>152</v>
      </c>
      <c r="C189" s="341" t="s">
        <v>760</v>
      </c>
      <c r="D189" s="96" t="s">
        <v>761</v>
      </c>
      <c r="E189" s="48" t="s">
        <v>64</v>
      </c>
      <c r="F189" s="69" t="s">
        <v>769</v>
      </c>
      <c r="G189" s="67" t="s">
        <v>919</v>
      </c>
      <c r="H189" s="67"/>
    </row>
    <row r="190" spans="2:8" ht="99.75" x14ac:dyDescent="0.25">
      <c r="B190" s="129" t="s">
        <v>153</v>
      </c>
      <c r="C190" s="341"/>
      <c r="D190" s="97" t="s">
        <v>362</v>
      </c>
      <c r="E190" s="98" t="s">
        <v>64</v>
      </c>
      <c r="F190" s="99" t="s">
        <v>762</v>
      </c>
      <c r="G190" s="67" t="s">
        <v>919</v>
      </c>
      <c r="H190" s="243" t="s">
        <v>949</v>
      </c>
    </row>
    <row r="191" spans="2:8" ht="42.75" x14ac:dyDescent="0.25">
      <c r="B191" s="129" t="s">
        <v>233</v>
      </c>
      <c r="C191" s="341"/>
      <c r="D191" s="96" t="s">
        <v>360</v>
      </c>
      <c r="E191" s="48" t="s">
        <v>64</v>
      </c>
      <c r="F191" s="69" t="s">
        <v>763</v>
      </c>
      <c r="G191" s="67" t="s">
        <v>919</v>
      </c>
      <c r="H191" s="244" t="s">
        <v>979</v>
      </c>
    </row>
    <row r="192" spans="2:8" ht="28.5" x14ac:dyDescent="0.25">
      <c r="B192" s="129" t="s">
        <v>234</v>
      </c>
      <c r="C192" s="341"/>
      <c r="D192" s="97" t="s">
        <v>359</v>
      </c>
      <c r="E192" s="98" t="s">
        <v>64</v>
      </c>
      <c r="F192" s="99" t="s">
        <v>770</v>
      </c>
      <c r="G192" s="100" t="s">
        <v>919</v>
      </c>
      <c r="H192" s="100" t="s">
        <v>950</v>
      </c>
    </row>
    <row r="193" spans="2:8" ht="117.75" customHeight="1" x14ac:dyDescent="0.25">
      <c r="B193" s="129" t="s">
        <v>235</v>
      </c>
      <c r="C193" s="341"/>
      <c r="D193" s="96" t="s">
        <v>364</v>
      </c>
      <c r="E193" s="48" t="s">
        <v>64</v>
      </c>
      <c r="F193" s="69" t="s">
        <v>365</v>
      </c>
      <c r="G193" s="67" t="s">
        <v>919</v>
      </c>
      <c r="H193" s="244" t="s">
        <v>980</v>
      </c>
    </row>
    <row r="194" spans="2:8" ht="128.25" x14ac:dyDescent="0.25">
      <c r="B194" s="129" t="s">
        <v>236</v>
      </c>
      <c r="C194" s="341"/>
      <c r="D194" s="97" t="s">
        <v>366</v>
      </c>
      <c r="E194" s="98" t="s">
        <v>64</v>
      </c>
      <c r="F194" s="99" t="s">
        <v>865</v>
      </c>
      <c r="G194" s="100" t="s">
        <v>919</v>
      </c>
      <c r="H194" s="243" t="s">
        <v>982</v>
      </c>
    </row>
    <row r="195" spans="2:8" ht="28.5" x14ac:dyDescent="0.25">
      <c r="B195" s="129" t="s">
        <v>260</v>
      </c>
      <c r="C195" s="341"/>
      <c r="D195" s="96" t="s">
        <v>768</v>
      </c>
      <c r="E195" s="48" t="s">
        <v>64</v>
      </c>
      <c r="F195" s="69" t="s">
        <v>767</v>
      </c>
      <c r="G195" s="67" t="s">
        <v>919</v>
      </c>
      <c r="H195" s="67"/>
    </row>
    <row r="196" spans="2:8" ht="42.75" x14ac:dyDescent="0.25">
      <c r="B196" s="129" t="s">
        <v>237</v>
      </c>
      <c r="C196" s="341"/>
      <c r="D196" s="189" t="s">
        <v>363</v>
      </c>
      <c r="E196" s="192" t="s">
        <v>255</v>
      </c>
      <c r="F196" s="190" t="s">
        <v>764</v>
      </c>
      <c r="G196" s="191" t="s">
        <v>951</v>
      </c>
      <c r="H196" s="249" t="s">
        <v>981</v>
      </c>
    </row>
    <row r="197" spans="2:8" ht="57" x14ac:dyDescent="0.25">
      <c r="B197" s="129" t="s">
        <v>238</v>
      </c>
      <c r="C197" s="341"/>
      <c r="D197" s="55" t="s">
        <v>367</v>
      </c>
      <c r="E197" s="56" t="s">
        <v>64</v>
      </c>
      <c r="F197" s="58" t="s">
        <v>765</v>
      </c>
      <c r="G197" s="57" t="s">
        <v>919</v>
      </c>
      <c r="H197" s="248" t="s">
        <v>964</v>
      </c>
    </row>
    <row r="198" spans="2:8" ht="30" customHeight="1" thickBot="1" x14ac:dyDescent="0.3">
      <c r="B198" s="129" t="s">
        <v>239</v>
      </c>
      <c r="C198" s="342"/>
      <c r="D198" s="103" t="s">
        <v>368</v>
      </c>
      <c r="E198" s="104" t="s">
        <v>64</v>
      </c>
      <c r="F198" s="105" t="s">
        <v>369</v>
      </c>
      <c r="G198" s="106" t="s">
        <v>924</v>
      </c>
      <c r="H198" s="106"/>
    </row>
    <row r="199" spans="2:8" ht="20.100000000000001" customHeight="1" thickTop="1" x14ac:dyDescent="0.25">
      <c r="B199" s="129" t="s">
        <v>240</v>
      </c>
      <c r="C199" s="328" t="s">
        <v>229</v>
      </c>
      <c r="D199" s="96" t="s">
        <v>381</v>
      </c>
      <c r="E199" s="48" t="s">
        <v>64</v>
      </c>
      <c r="F199" s="69" t="s">
        <v>754</v>
      </c>
      <c r="G199" s="67" t="s">
        <v>919</v>
      </c>
      <c r="H199" s="67"/>
    </row>
    <row r="200" spans="2:8" ht="20.100000000000001" customHeight="1" x14ac:dyDescent="0.25">
      <c r="B200" s="129" t="s">
        <v>241</v>
      </c>
      <c r="C200" s="328"/>
      <c r="D200" s="97" t="s">
        <v>752</v>
      </c>
      <c r="E200" s="98" t="s">
        <v>64</v>
      </c>
      <c r="F200" s="99" t="s">
        <v>755</v>
      </c>
      <c r="G200" s="100" t="s">
        <v>919</v>
      </c>
      <c r="H200" s="100"/>
    </row>
    <row r="201" spans="2:8" ht="28.5" x14ac:dyDescent="0.25">
      <c r="B201" s="129" t="s">
        <v>242</v>
      </c>
      <c r="C201" s="328"/>
      <c r="D201" s="96" t="s">
        <v>758</v>
      </c>
      <c r="E201" s="48" t="s">
        <v>64</v>
      </c>
      <c r="F201" s="69" t="s">
        <v>759</v>
      </c>
      <c r="G201" s="67" t="s">
        <v>919</v>
      </c>
      <c r="H201" s="67"/>
    </row>
    <row r="202" spans="2:8" ht="28.5" x14ac:dyDescent="0.25">
      <c r="B202" s="129" t="s">
        <v>243</v>
      </c>
      <c r="C202" s="328"/>
      <c r="D202" s="97" t="s">
        <v>753</v>
      </c>
      <c r="E202" s="98" t="s">
        <v>64</v>
      </c>
      <c r="F202" s="99" t="s">
        <v>756</v>
      </c>
      <c r="G202" s="100" t="s">
        <v>919</v>
      </c>
      <c r="H202" s="100"/>
    </row>
    <row r="203" spans="2:8" ht="28.5" x14ac:dyDescent="0.25">
      <c r="B203" s="129" t="s">
        <v>244</v>
      </c>
      <c r="C203" s="328"/>
      <c r="D203" s="96" t="s">
        <v>371</v>
      </c>
      <c r="E203" s="48" t="s">
        <v>64</v>
      </c>
      <c r="F203" s="69" t="s">
        <v>757</v>
      </c>
      <c r="G203" s="67" t="s">
        <v>924</v>
      </c>
      <c r="H203" s="67"/>
    </row>
    <row r="204" spans="2:8" ht="43.5" thickBot="1" x14ac:dyDescent="0.3">
      <c r="B204" s="129" t="s">
        <v>245</v>
      </c>
      <c r="C204" s="329"/>
      <c r="D204" s="103" t="s">
        <v>370</v>
      </c>
      <c r="E204" s="104" t="s">
        <v>64</v>
      </c>
      <c r="F204" s="105" t="s">
        <v>866</v>
      </c>
      <c r="G204" s="67" t="s">
        <v>924</v>
      </c>
      <c r="H204" s="106"/>
    </row>
    <row r="205" spans="2:8" ht="43.5" thickTop="1" x14ac:dyDescent="0.25">
      <c r="B205" s="129" t="s">
        <v>246</v>
      </c>
      <c r="C205" s="330" t="s">
        <v>230</v>
      </c>
      <c r="D205" s="96" t="s">
        <v>373</v>
      </c>
      <c r="E205" s="48" t="s">
        <v>64</v>
      </c>
      <c r="F205" s="69" t="s">
        <v>747</v>
      </c>
      <c r="G205" s="67" t="s">
        <v>919</v>
      </c>
      <c r="H205" s="244" t="s">
        <v>952</v>
      </c>
    </row>
    <row r="206" spans="2:8" ht="21.6" customHeight="1" x14ac:dyDescent="0.25">
      <c r="B206" s="129" t="s">
        <v>247</v>
      </c>
      <c r="C206" s="328"/>
      <c r="D206" s="97" t="s">
        <v>374</v>
      </c>
      <c r="E206" s="98" t="s">
        <v>64</v>
      </c>
      <c r="F206" s="99" t="s">
        <v>748</v>
      </c>
      <c r="G206" s="67" t="s">
        <v>919</v>
      </c>
      <c r="H206" s="100"/>
    </row>
    <row r="207" spans="2:8" x14ac:dyDescent="0.25">
      <c r="B207" s="129" t="s">
        <v>248</v>
      </c>
      <c r="C207" s="328"/>
      <c r="D207" s="96" t="s">
        <v>375</v>
      </c>
      <c r="E207" s="48" t="s">
        <v>64</v>
      </c>
      <c r="F207" s="69" t="s">
        <v>749</v>
      </c>
      <c r="G207" s="67" t="s">
        <v>919</v>
      </c>
      <c r="H207" s="67"/>
    </row>
    <row r="208" spans="2:8" ht="27.75" customHeight="1" x14ac:dyDescent="0.25">
      <c r="B208" s="129" t="s">
        <v>249</v>
      </c>
      <c r="C208" s="328"/>
      <c r="D208" s="97" t="s">
        <v>231</v>
      </c>
      <c r="E208" s="98" t="s">
        <v>64</v>
      </c>
      <c r="F208" s="99" t="s">
        <v>750</v>
      </c>
      <c r="G208" s="67" t="s">
        <v>919</v>
      </c>
      <c r="H208" s="243" t="s">
        <v>953</v>
      </c>
    </row>
    <row r="209" spans="2:8" ht="100.5" thickBot="1" x14ac:dyDescent="0.3">
      <c r="B209" s="129" t="s">
        <v>250</v>
      </c>
      <c r="C209" s="329"/>
      <c r="D209" s="101" t="s">
        <v>387</v>
      </c>
      <c r="E209" s="102" t="s">
        <v>64</v>
      </c>
      <c r="F209" s="73" t="s">
        <v>751</v>
      </c>
      <c r="G209" s="100" t="s">
        <v>919</v>
      </c>
      <c r="H209" s="245" t="s">
        <v>954</v>
      </c>
    </row>
    <row r="210" spans="2:8" ht="43.5" thickTop="1" x14ac:dyDescent="0.25">
      <c r="B210" s="129" t="s">
        <v>251</v>
      </c>
      <c r="C210" s="340" t="s">
        <v>741</v>
      </c>
      <c r="D210" s="97" t="s">
        <v>738</v>
      </c>
      <c r="E210" s="98" t="s">
        <v>64</v>
      </c>
      <c r="F210" s="99" t="s">
        <v>739</v>
      </c>
      <c r="G210" s="100" t="s">
        <v>919</v>
      </c>
      <c r="H210" s="243" t="s">
        <v>963</v>
      </c>
    </row>
    <row r="211" spans="2:8" ht="42.75" x14ac:dyDescent="0.25">
      <c r="B211" s="129" t="s">
        <v>252</v>
      </c>
      <c r="C211" s="341"/>
      <c r="D211" s="96" t="s">
        <v>740</v>
      </c>
      <c r="E211" s="48" t="s">
        <v>64</v>
      </c>
      <c r="F211" s="69" t="s">
        <v>742</v>
      </c>
      <c r="G211" s="67" t="s">
        <v>919</v>
      </c>
      <c r="H211" s="244" t="s">
        <v>962</v>
      </c>
    </row>
    <row r="212" spans="2:8" ht="28.5" x14ac:dyDescent="0.25">
      <c r="B212" s="129" t="s">
        <v>253</v>
      </c>
      <c r="C212" s="341"/>
      <c r="D212" s="97" t="s">
        <v>372</v>
      </c>
      <c r="E212" s="98" t="s">
        <v>743</v>
      </c>
      <c r="F212" s="99" t="s">
        <v>744</v>
      </c>
      <c r="G212" s="100" t="s">
        <v>919</v>
      </c>
      <c r="H212" s="243" t="s">
        <v>961</v>
      </c>
    </row>
    <row r="213" spans="2:8" ht="149.25" customHeight="1" x14ac:dyDescent="0.25">
      <c r="B213" s="129" t="s">
        <v>382</v>
      </c>
      <c r="C213" s="341"/>
      <c r="D213" s="96" t="s">
        <v>377</v>
      </c>
      <c r="E213" s="48" t="s">
        <v>64</v>
      </c>
      <c r="F213" s="69" t="s">
        <v>745</v>
      </c>
      <c r="G213" s="67" t="s">
        <v>919</v>
      </c>
      <c r="H213" s="244" t="s">
        <v>993</v>
      </c>
    </row>
    <row r="214" spans="2:8" ht="129" thickBot="1" x14ac:dyDescent="0.3">
      <c r="B214" s="129" t="s">
        <v>383</v>
      </c>
      <c r="C214" s="342"/>
      <c r="D214" s="103" t="s">
        <v>376</v>
      </c>
      <c r="E214" s="104" t="s">
        <v>64</v>
      </c>
      <c r="F214" s="105" t="s">
        <v>746</v>
      </c>
      <c r="G214" s="106" t="s">
        <v>919</v>
      </c>
      <c r="H214" s="253" t="s">
        <v>983</v>
      </c>
    </row>
    <row r="215" spans="2:8" ht="200.25" thickTop="1" x14ac:dyDescent="0.25">
      <c r="B215" s="129" t="s">
        <v>384</v>
      </c>
      <c r="C215" s="328" t="s">
        <v>232</v>
      </c>
      <c r="D215" s="96" t="s">
        <v>378</v>
      </c>
      <c r="E215" s="48" t="s">
        <v>64</v>
      </c>
      <c r="F215" s="69" t="s">
        <v>736</v>
      </c>
      <c r="G215" s="67" t="s">
        <v>919</v>
      </c>
      <c r="H215" s="244" t="s">
        <v>960</v>
      </c>
    </row>
    <row r="216" spans="2:8" ht="42.75" x14ac:dyDescent="0.25">
      <c r="B216" s="129" t="s">
        <v>385</v>
      </c>
      <c r="C216" s="328"/>
      <c r="D216" s="97" t="s">
        <v>380</v>
      </c>
      <c r="E216" s="98" t="s">
        <v>64</v>
      </c>
      <c r="F216" s="99" t="s">
        <v>737</v>
      </c>
      <c r="G216" s="100" t="s">
        <v>919</v>
      </c>
      <c r="H216" s="243" t="s">
        <v>959</v>
      </c>
    </row>
    <row r="217" spans="2:8" ht="100.5" thickBot="1" x14ac:dyDescent="0.3">
      <c r="B217" s="131" t="s">
        <v>386</v>
      </c>
      <c r="C217" s="343"/>
      <c r="D217" s="149" t="s">
        <v>379</v>
      </c>
      <c r="E217" s="150" t="s">
        <v>64</v>
      </c>
      <c r="F217" s="147" t="s">
        <v>867</v>
      </c>
      <c r="G217" s="151" t="s">
        <v>919</v>
      </c>
      <c r="H217" s="247" t="s">
        <v>958</v>
      </c>
    </row>
    <row r="218" spans="2:8" ht="9" customHeight="1" x14ac:dyDescent="0.25">
      <c r="C218" s="75"/>
      <c r="D218" s="40"/>
      <c r="E218" s="95"/>
      <c r="F218" s="115"/>
      <c r="G218" s="91"/>
      <c r="H218" s="91"/>
    </row>
    <row r="219" spans="2:8" ht="29.1" customHeight="1" x14ac:dyDescent="0.25">
      <c r="B219" s="116"/>
      <c r="C219" s="25"/>
      <c r="D219" s="25"/>
      <c r="E219" s="25"/>
      <c r="F219" s="25"/>
      <c r="G219" s="25"/>
      <c r="H219" s="25"/>
    </row>
  </sheetData>
  <autoFilter ref="B6:H72" xr:uid="{00000000-0001-0000-0400-000000000000}"/>
  <mergeCells count="66">
    <mergeCell ref="C47:C50"/>
    <mergeCell ref="C54:C62"/>
    <mergeCell ref="D100:D103"/>
    <mergeCell ref="F100:F103"/>
    <mergeCell ref="D75:D78"/>
    <mergeCell ref="F75:F78"/>
    <mergeCell ref="F90:F93"/>
    <mergeCell ref="D120:D123"/>
    <mergeCell ref="F120:F123"/>
    <mergeCell ref="H120:H123"/>
    <mergeCell ref="E146:E150"/>
    <mergeCell ref="C141:C152"/>
    <mergeCell ref="C75:C138"/>
    <mergeCell ref="D85:D88"/>
    <mergeCell ref="F85:F88"/>
    <mergeCell ref="H85:H88"/>
    <mergeCell ref="D90:D93"/>
    <mergeCell ref="H90:H93"/>
    <mergeCell ref="D110:D113"/>
    <mergeCell ref="F110:F113"/>
    <mergeCell ref="H110:H113"/>
    <mergeCell ref="D115:D118"/>
    <mergeCell ref="F115:F118"/>
    <mergeCell ref="C8:C36"/>
    <mergeCell ref="B7:H7"/>
    <mergeCell ref="D95:D98"/>
    <mergeCell ref="F95:F98"/>
    <mergeCell ref="H95:H98"/>
    <mergeCell ref="B74:H74"/>
    <mergeCell ref="D80:D83"/>
    <mergeCell ref="F80:F83"/>
    <mergeCell ref="H80:H83"/>
    <mergeCell ref="C63:C72"/>
    <mergeCell ref="H23:H26"/>
    <mergeCell ref="D18:D21"/>
    <mergeCell ref="F18:F21"/>
    <mergeCell ref="H18:H21"/>
    <mergeCell ref="D23:D26"/>
    <mergeCell ref="C51:C53"/>
    <mergeCell ref="C210:C214"/>
    <mergeCell ref="C215:C217"/>
    <mergeCell ref="C173:C178"/>
    <mergeCell ref="C179:C185"/>
    <mergeCell ref="B188:H188"/>
    <mergeCell ref="C189:C198"/>
    <mergeCell ref="B2:H2"/>
    <mergeCell ref="F8:F11"/>
    <mergeCell ref="D146:D150"/>
    <mergeCell ref="C199:C204"/>
    <mergeCell ref="C205:C209"/>
    <mergeCell ref="B3:H3"/>
    <mergeCell ref="F13:F16"/>
    <mergeCell ref="F23:F26"/>
    <mergeCell ref="D8:D11"/>
    <mergeCell ref="D13:D16"/>
    <mergeCell ref="H8:H11"/>
    <mergeCell ref="H13:H16"/>
    <mergeCell ref="C153:C164"/>
    <mergeCell ref="C165:C172"/>
    <mergeCell ref="C37:C46"/>
    <mergeCell ref="H75:H78"/>
    <mergeCell ref="H115:H118"/>
    <mergeCell ref="H100:H103"/>
    <mergeCell ref="D105:D108"/>
    <mergeCell ref="F105:F108"/>
    <mergeCell ref="H105:H108"/>
  </mergeCells>
  <dataValidations count="2">
    <dataValidation type="list" allowBlank="1" showInputMessage="1" showErrorMessage="1" sqref="G62:G72 G189:G195 G145 G156 G198 G177 G59 G139 G165:G170 G183:G185 G179:G180 G172:G173 G160 G162" xr:uid="{00000000-0002-0000-0400-000000000000}">
      <formula1>"-, Yes, No"</formula1>
    </dataValidation>
    <dataValidation type="list" allowBlank="1" showInputMessage="1" showErrorMessage="1" sqref="G197 G199:G217" xr:uid="{00000000-0002-0000-0400-000001000000}">
      <formula1>"- ,Yes, No"</formula1>
    </dataValidation>
  </dataValidations>
  <hyperlinks>
    <hyperlink ref="H64" r:id="rId1" xr:uid="{2C337F0B-EE76-42C6-B05B-E3654E613B33}"/>
    <hyperlink ref="H170" r:id="rId2" xr:uid="{C266974F-D14E-43DF-9680-30DD707FD231}"/>
  </hyperlinks>
  <pageMargins left="0.7" right="0.7" top="0.75" bottom="0.75" header="0.3" footer="0.3"/>
  <pageSetup paperSize="9" orientation="portrait" r:id="rId3"/>
  <headerFooter>
    <oddHeader>&amp;C&amp;"Aptos"&amp;10&amp;K0078D7 Classification: Restricted to Partners&amp;1#_x000D_</oddHead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77"/>
  <sheetViews>
    <sheetView showGridLines="0" topLeftCell="A58" zoomScale="90" zoomScaleNormal="90" workbookViewId="0">
      <selection activeCell="C75" sqref="C75:M75"/>
    </sheetView>
  </sheetViews>
  <sheetFormatPr defaultColWidth="8.5703125" defaultRowHeight="14.25" x14ac:dyDescent="0.25"/>
  <cols>
    <col min="1" max="1" width="2.5703125" style="40" customWidth="1"/>
    <col min="2" max="2" width="6.5703125" style="40" customWidth="1"/>
    <col min="3" max="3" width="55.42578125" style="115" customWidth="1"/>
    <col min="4" max="4" width="12" style="40" customWidth="1"/>
    <col min="5" max="5" width="17.42578125" style="40" customWidth="1"/>
    <col min="6" max="6" width="15" style="40" customWidth="1"/>
    <col min="7" max="7" width="11.5703125" style="40" customWidth="1"/>
    <col min="8" max="8" width="16.140625" style="40" customWidth="1"/>
    <col min="9" max="12" width="12.85546875" style="40" customWidth="1"/>
    <col min="13" max="13" width="19" style="40" customWidth="1"/>
    <col min="14" max="16384" width="8.5703125" style="40"/>
  </cols>
  <sheetData>
    <row r="2" spans="1:13" s="111" customFormat="1" ht="33.6" customHeight="1" x14ac:dyDescent="0.35">
      <c r="B2" s="311" t="s">
        <v>595</v>
      </c>
      <c r="C2" s="311"/>
      <c r="D2" s="311"/>
      <c r="E2" s="311"/>
      <c r="F2" s="311"/>
      <c r="G2" s="311"/>
      <c r="H2" s="311"/>
      <c r="I2" s="311"/>
      <c r="J2" s="311"/>
      <c r="K2" s="311"/>
      <c r="L2" s="311"/>
      <c r="M2" s="311"/>
    </row>
    <row r="3" spans="1:13" s="111" customFormat="1" ht="86.1" customHeight="1" x14ac:dyDescent="0.35">
      <c r="B3" s="310" t="s">
        <v>836</v>
      </c>
      <c r="C3" s="310"/>
      <c r="D3" s="310"/>
      <c r="E3" s="310"/>
      <c r="F3" s="310"/>
      <c r="G3" s="310"/>
      <c r="H3" s="310"/>
      <c r="I3" s="310"/>
      <c r="J3" s="310"/>
      <c r="K3" s="310"/>
      <c r="L3" s="310"/>
      <c r="M3" s="310"/>
    </row>
    <row r="4" spans="1:13" ht="6.6" customHeight="1" x14ac:dyDescent="0.25">
      <c r="B4" s="25"/>
      <c r="C4" s="377"/>
      <c r="D4" s="377"/>
      <c r="E4" s="377"/>
      <c r="F4" s="377"/>
      <c r="G4" s="377"/>
      <c r="H4" s="377"/>
      <c r="I4" s="377"/>
      <c r="J4" s="377"/>
      <c r="K4" s="377"/>
      <c r="L4" s="377"/>
      <c r="M4" s="377"/>
    </row>
    <row r="6" spans="1:13" ht="3" customHeight="1" x14ac:dyDescent="0.25"/>
    <row r="7" spans="1:13" ht="15" customHeight="1" x14ac:dyDescent="0.25">
      <c r="D7" s="169" t="s">
        <v>605</v>
      </c>
      <c r="E7" s="162" t="s">
        <v>606</v>
      </c>
      <c r="F7" s="162" t="s">
        <v>607</v>
      </c>
      <c r="G7" s="162" t="s">
        <v>608</v>
      </c>
      <c r="H7" s="162" t="s">
        <v>609</v>
      </c>
      <c r="I7" s="162" t="s">
        <v>610</v>
      </c>
      <c r="J7" s="162" t="s">
        <v>611</v>
      </c>
      <c r="K7" s="162" t="s">
        <v>612</v>
      </c>
      <c r="L7" s="162" t="s">
        <v>613</v>
      </c>
      <c r="M7" s="162" t="s">
        <v>614</v>
      </c>
    </row>
    <row r="8" spans="1:13" ht="32.1" customHeight="1" x14ac:dyDescent="0.25">
      <c r="A8" s="117"/>
      <c r="B8" s="375" t="s">
        <v>127</v>
      </c>
      <c r="C8" s="375" t="s">
        <v>399</v>
      </c>
      <c r="D8" s="378" t="s">
        <v>628</v>
      </c>
      <c r="E8" s="379"/>
      <c r="F8" s="380"/>
      <c r="G8" s="375" t="s">
        <v>630</v>
      </c>
      <c r="H8" s="375" t="s">
        <v>604</v>
      </c>
      <c r="I8" s="381" t="s">
        <v>680</v>
      </c>
      <c r="J8" s="382"/>
      <c r="K8" s="382"/>
      <c r="L8" s="382"/>
      <c r="M8" s="383"/>
    </row>
    <row r="9" spans="1:13" s="119" customFormat="1" ht="55.5" customHeight="1" thickBot="1" x14ac:dyDescent="0.25">
      <c r="A9" s="118"/>
      <c r="B9" s="376"/>
      <c r="C9" s="376"/>
      <c r="D9" s="155"/>
      <c r="E9" s="158" t="s">
        <v>898</v>
      </c>
      <c r="F9" s="158" t="s">
        <v>629</v>
      </c>
      <c r="G9" s="376"/>
      <c r="H9" s="376"/>
      <c r="I9" s="160" t="s">
        <v>1</v>
      </c>
      <c r="J9" s="160" t="s">
        <v>2</v>
      </c>
      <c r="K9" s="160" t="s">
        <v>3</v>
      </c>
      <c r="L9" s="160" t="s">
        <v>4</v>
      </c>
      <c r="M9" s="114" t="s">
        <v>681</v>
      </c>
    </row>
    <row r="10" spans="1:13" s="119" customFormat="1" ht="15" customHeight="1" thickTop="1" x14ac:dyDescent="0.2">
      <c r="A10" s="118"/>
      <c r="B10" s="152" t="s">
        <v>400</v>
      </c>
      <c r="C10" s="156" t="s">
        <v>5</v>
      </c>
      <c r="D10" s="154"/>
      <c r="E10" s="154"/>
      <c r="F10" s="154"/>
      <c r="G10" s="179">
        <f>D10/$D$62</f>
        <v>0</v>
      </c>
      <c r="H10" s="154"/>
      <c r="I10" s="154"/>
      <c r="J10" s="154"/>
      <c r="K10" s="154"/>
      <c r="L10" s="154"/>
      <c r="M10" s="154"/>
    </row>
    <row r="11" spans="1:13" s="119" customFormat="1" ht="28.5" x14ac:dyDescent="0.2">
      <c r="A11" s="118"/>
      <c r="B11" s="152" t="s">
        <v>401</v>
      </c>
      <c r="C11" s="167" t="s">
        <v>398</v>
      </c>
      <c r="D11" s="152">
        <v>22124360.535975002</v>
      </c>
      <c r="E11" s="152">
        <v>1666807.1865900001</v>
      </c>
      <c r="F11" s="152">
        <v>1500000</v>
      </c>
      <c r="G11" s="179">
        <f t="shared" ref="G11:G61" si="0">D11/$D$62</f>
        <v>1.987288410655778E-2</v>
      </c>
      <c r="H11" s="154">
        <v>32929.61</v>
      </c>
      <c r="I11" s="152">
        <v>20154214.693757001</v>
      </c>
      <c r="J11" s="152">
        <v>1970145.842218</v>
      </c>
      <c r="K11" s="152">
        <v>0</v>
      </c>
      <c r="L11" s="152">
        <v>0</v>
      </c>
      <c r="M11" s="152">
        <v>1.84</v>
      </c>
    </row>
    <row r="12" spans="1:13" s="119" customFormat="1" x14ac:dyDescent="0.2">
      <c r="A12" s="118"/>
      <c r="B12" s="152" t="s">
        <v>402</v>
      </c>
      <c r="C12" s="168" t="s">
        <v>396</v>
      </c>
      <c r="D12" s="152"/>
      <c r="E12" s="152"/>
      <c r="F12" s="152"/>
      <c r="G12" s="179">
        <f t="shared" si="0"/>
        <v>0</v>
      </c>
      <c r="H12" s="152"/>
      <c r="I12" s="152"/>
      <c r="J12" s="152"/>
      <c r="K12" s="152"/>
      <c r="L12" s="152"/>
      <c r="M12" s="152"/>
    </row>
    <row r="13" spans="1:13" s="119" customFormat="1" x14ac:dyDescent="0.2">
      <c r="A13" s="118"/>
      <c r="B13" s="152" t="s">
        <v>403</v>
      </c>
      <c r="C13" s="168" t="s">
        <v>397</v>
      </c>
      <c r="D13" s="152"/>
      <c r="E13" s="152"/>
      <c r="F13" s="152"/>
      <c r="G13" s="179">
        <f t="shared" si="0"/>
        <v>0</v>
      </c>
      <c r="H13" s="152"/>
      <c r="I13" s="152"/>
      <c r="J13" s="152"/>
      <c r="K13" s="152"/>
      <c r="L13" s="152"/>
      <c r="M13" s="152"/>
    </row>
    <row r="14" spans="1:13" s="119" customFormat="1" ht="18.95" customHeight="1" x14ac:dyDescent="0.2">
      <c r="A14" s="118"/>
      <c r="B14" s="152" t="s">
        <v>404</v>
      </c>
      <c r="C14" s="156" t="s">
        <v>6</v>
      </c>
      <c r="D14" s="152"/>
      <c r="E14" s="152"/>
      <c r="F14" s="152"/>
      <c r="G14" s="179">
        <f t="shared" si="0"/>
        <v>0</v>
      </c>
      <c r="H14" s="152">
        <v>323.61</v>
      </c>
      <c r="I14" s="152"/>
      <c r="J14" s="152"/>
      <c r="K14" s="152"/>
      <c r="L14" s="152"/>
      <c r="M14" s="152"/>
    </row>
    <row r="15" spans="1:13" s="119" customFormat="1" x14ac:dyDescent="0.2">
      <c r="A15" s="118"/>
      <c r="B15" s="152" t="s">
        <v>405</v>
      </c>
      <c r="C15" s="168" t="s">
        <v>7</v>
      </c>
      <c r="D15" s="152"/>
      <c r="E15" s="152"/>
      <c r="F15" s="152"/>
      <c r="G15" s="179">
        <f t="shared" si="0"/>
        <v>0</v>
      </c>
      <c r="H15" s="152"/>
      <c r="I15" s="152"/>
      <c r="J15" s="152"/>
      <c r="K15" s="152"/>
      <c r="L15" s="152"/>
      <c r="M15" s="152"/>
    </row>
    <row r="16" spans="1:13" s="119" customFormat="1" x14ac:dyDescent="0.2">
      <c r="A16" s="118"/>
      <c r="B16" s="152" t="s">
        <v>406</v>
      </c>
      <c r="C16" s="168" t="s">
        <v>8</v>
      </c>
      <c r="D16" s="152"/>
      <c r="E16" s="152"/>
      <c r="F16" s="152"/>
      <c r="G16" s="179">
        <f t="shared" si="0"/>
        <v>0</v>
      </c>
      <c r="H16" s="152"/>
      <c r="I16" s="152"/>
      <c r="J16" s="152"/>
      <c r="K16" s="152"/>
      <c r="L16" s="152"/>
      <c r="M16" s="152"/>
    </row>
    <row r="17" spans="1:13" s="119" customFormat="1" x14ac:dyDescent="0.2">
      <c r="A17" s="118"/>
      <c r="B17" s="152" t="s">
        <v>407</v>
      </c>
      <c r="C17" s="168" t="s">
        <v>9</v>
      </c>
      <c r="D17" s="152"/>
      <c r="E17" s="152"/>
      <c r="F17" s="152"/>
      <c r="G17" s="179">
        <f t="shared" si="0"/>
        <v>0</v>
      </c>
      <c r="H17" s="152"/>
      <c r="I17" s="152"/>
      <c r="J17" s="152"/>
      <c r="K17" s="152"/>
      <c r="L17" s="152"/>
      <c r="M17" s="152"/>
    </row>
    <row r="18" spans="1:13" s="119" customFormat="1" x14ac:dyDescent="0.2">
      <c r="A18" s="118"/>
      <c r="B18" s="152" t="s">
        <v>408</v>
      </c>
      <c r="C18" s="168" t="s">
        <v>10</v>
      </c>
      <c r="D18" s="152">
        <v>4902796.9014879996</v>
      </c>
      <c r="E18" s="152">
        <v>225495.26704800001</v>
      </c>
      <c r="F18" s="152" t="s">
        <v>925</v>
      </c>
      <c r="G18" s="179">
        <f t="shared" si="0"/>
        <v>4.4038657959326113E-3</v>
      </c>
      <c r="H18" s="152"/>
      <c r="I18" s="152">
        <v>4662684.418354</v>
      </c>
      <c r="J18" s="152">
        <v>240112.48313400001</v>
      </c>
      <c r="K18" s="152">
        <v>0</v>
      </c>
      <c r="L18" s="152">
        <v>0</v>
      </c>
      <c r="M18" s="152">
        <v>2.5556329999999998</v>
      </c>
    </row>
    <row r="19" spans="1:13" s="119" customFormat="1" x14ac:dyDescent="0.2">
      <c r="A19" s="118"/>
      <c r="B19" s="152" t="s">
        <v>409</v>
      </c>
      <c r="C19" s="168" t="s">
        <v>11</v>
      </c>
      <c r="D19" s="152"/>
      <c r="E19" s="152"/>
      <c r="F19" s="152"/>
      <c r="G19" s="179">
        <f t="shared" si="0"/>
        <v>0</v>
      </c>
      <c r="H19" s="152"/>
      <c r="I19" s="152"/>
      <c r="J19" s="152"/>
      <c r="K19" s="152"/>
      <c r="L19" s="152"/>
      <c r="M19" s="152"/>
    </row>
    <row r="20" spans="1:13" s="119" customFormat="1" x14ac:dyDescent="0.2">
      <c r="A20" s="118"/>
      <c r="B20" s="152" t="s">
        <v>410</v>
      </c>
      <c r="C20" s="156" t="s">
        <v>12</v>
      </c>
      <c r="D20" s="152"/>
      <c r="E20" s="152"/>
      <c r="F20" s="152"/>
      <c r="G20" s="179">
        <f t="shared" si="0"/>
        <v>0</v>
      </c>
      <c r="H20" s="152">
        <v>103477.49</v>
      </c>
      <c r="I20" s="152"/>
      <c r="J20" s="152"/>
      <c r="K20" s="152"/>
      <c r="L20" s="152"/>
      <c r="M20" s="152"/>
    </row>
    <row r="21" spans="1:13" s="119" customFormat="1" x14ac:dyDescent="0.2">
      <c r="B21" s="152" t="s">
        <v>411</v>
      </c>
      <c r="C21" s="168" t="s">
        <v>13</v>
      </c>
      <c r="D21" s="152">
        <v>70613386.764082998</v>
      </c>
      <c r="E21" s="152">
        <v>8397784.5584149994</v>
      </c>
      <c r="F21" s="152">
        <v>8056051.2975780005</v>
      </c>
      <c r="G21" s="179">
        <f t="shared" si="0"/>
        <v>6.3427444569634464E-2</v>
      </c>
      <c r="H21" s="152"/>
      <c r="I21" s="152">
        <v>55373586.011243999</v>
      </c>
      <c r="J21" s="152">
        <v>15239800.752839001</v>
      </c>
      <c r="K21" s="152">
        <v>0</v>
      </c>
      <c r="L21" s="152">
        <v>0</v>
      </c>
      <c r="M21" s="152">
        <v>2.620482</v>
      </c>
    </row>
    <row r="22" spans="1:13" s="119" customFormat="1" x14ac:dyDescent="0.2">
      <c r="B22" s="152" t="s">
        <v>412</v>
      </c>
      <c r="C22" s="168" t="s">
        <v>14</v>
      </c>
      <c r="D22" s="152">
        <v>35581847.311938003</v>
      </c>
      <c r="E22" s="152">
        <v>4855531.1565960003</v>
      </c>
      <c r="F22" s="152">
        <v>3999817.7501039999</v>
      </c>
      <c r="G22" s="179">
        <f t="shared" si="0"/>
        <v>3.1960875288467021E-2</v>
      </c>
      <c r="H22" s="152"/>
      <c r="I22" s="152">
        <v>26121271.164825998</v>
      </c>
      <c r="J22" s="152">
        <v>9460576.1471120007</v>
      </c>
      <c r="K22" s="152">
        <v>0</v>
      </c>
      <c r="L22" s="152">
        <v>0</v>
      </c>
      <c r="M22" s="152">
        <v>3.0991599999999999</v>
      </c>
    </row>
    <row r="23" spans="1:13" s="119" customFormat="1" x14ac:dyDescent="0.2">
      <c r="B23" s="152" t="s">
        <v>413</v>
      </c>
      <c r="C23" s="168" t="s">
        <v>15</v>
      </c>
      <c r="D23" s="152"/>
      <c r="E23" s="152"/>
      <c r="F23" s="152"/>
      <c r="G23" s="179">
        <f t="shared" si="0"/>
        <v>0</v>
      </c>
      <c r="H23" s="152"/>
      <c r="I23" s="152"/>
      <c r="J23" s="152"/>
      <c r="K23" s="152"/>
      <c r="L23" s="152"/>
      <c r="M23" s="152"/>
    </row>
    <row r="24" spans="1:13" s="119" customFormat="1" x14ac:dyDescent="0.2">
      <c r="B24" s="152" t="s">
        <v>414</v>
      </c>
      <c r="C24" s="168" t="s">
        <v>16</v>
      </c>
      <c r="D24" s="152">
        <v>212889.57</v>
      </c>
      <c r="E24" s="152" t="s">
        <v>925</v>
      </c>
      <c r="F24" s="152" t="s">
        <v>925</v>
      </c>
      <c r="G24" s="179">
        <f t="shared" si="0"/>
        <v>1.9122495067035283E-4</v>
      </c>
      <c r="H24" s="152"/>
      <c r="I24" s="152">
        <v>212889.57</v>
      </c>
      <c r="J24" s="152">
        <v>0</v>
      </c>
      <c r="K24" s="152">
        <v>0</v>
      </c>
      <c r="L24" s="152">
        <v>0</v>
      </c>
      <c r="M24" s="152">
        <v>7.9209000000000002E-2</v>
      </c>
    </row>
    <row r="25" spans="1:13" s="119" customFormat="1" x14ac:dyDescent="0.2">
      <c r="B25" s="152" t="s">
        <v>415</v>
      </c>
      <c r="C25" s="168" t="s">
        <v>17</v>
      </c>
      <c r="D25" s="153">
        <v>534065.24678699998</v>
      </c>
      <c r="E25" s="153">
        <v>69516.039999999994</v>
      </c>
      <c r="F25" s="153" t="s">
        <v>925</v>
      </c>
      <c r="G25" s="179">
        <f t="shared" si="0"/>
        <v>4.7971631711029282E-4</v>
      </c>
      <c r="H25" s="152"/>
      <c r="I25" s="153">
        <v>534065.24678699998</v>
      </c>
      <c r="J25" s="152">
        <v>0</v>
      </c>
      <c r="K25" s="152">
        <v>0</v>
      </c>
      <c r="L25" s="152">
        <v>0</v>
      </c>
      <c r="M25" s="153">
        <v>1.5388109999999999</v>
      </c>
    </row>
    <row r="26" spans="1:13" s="120" customFormat="1" ht="20.100000000000001" customHeight="1" x14ac:dyDescent="0.2">
      <c r="B26" s="152" t="s">
        <v>416</v>
      </c>
      <c r="C26" s="168" t="s">
        <v>18</v>
      </c>
      <c r="D26" s="153"/>
      <c r="E26" s="153"/>
      <c r="F26" s="153"/>
      <c r="G26" s="179">
        <f t="shared" si="0"/>
        <v>0</v>
      </c>
      <c r="H26" s="153"/>
      <c r="I26" s="153"/>
      <c r="J26" s="153"/>
      <c r="K26" s="153"/>
      <c r="L26" s="153"/>
      <c r="M26" s="153"/>
    </row>
    <row r="27" spans="1:13" s="119" customFormat="1" ht="42.75" x14ac:dyDescent="0.2">
      <c r="B27" s="152" t="s">
        <v>417</v>
      </c>
      <c r="C27" s="168" t="s">
        <v>19</v>
      </c>
      <c r="D27" s="153">
        <v>5208376.2902509999</v>
      </c>
      <c r="E27" s="153">
        <v>1750799.3145300001</v>
      </c>
      <c r="F27" s="153" t="s">
        <v>925</v>
      </c>
      <c r="G27" s="179">
        <f t="shared" si="0"/>
        <v>4.678348024169914E-3</v>
      </c>
      <c r="H27" s="152"/>
      <c r="I27" s="152">
        <v>2827811.7349080001</v>
      </c>
      <c r="J27" s="152">
        <v>2380564.5553430002</v>
      </c>
      <c r="K27" s="152">
        <v>0</v>
      </c>
      <c r="L27" s="152">
        <v>0</v>
      </c>
      <c r="M27" s="152">
        <v>4.625038</v>
      </c>
    </row>
    <row r="28" spans="1:13" s="119" customFormat="1" x14ac:dyDescent="0.2">
      <c r="B28" s="152" t="s">
        <v>418</v>
      </c>
      <c r="C28" s="168" t="s">
        <v>20</v>
      </c>
      <c r="D28" s="152">
        <v>8973382.121336</v>
      </c>
      <c r="E28" s="152">
        <v>1702773.907901</v>
      </c>
      <c r="F28" s="152" t="s">
        <v>925</v>
      </c>
      <c r="G28" s="179">
        <f t="shared" si="0"/>
        <v>8.0602095889371304E-3</v>
      </c>
      <c r="H28" s="152"/>
      <c r="I28" s="152">
        <v>6767663.7213359997</v>
      </c>
      <c r="J28" s="152">
        <v>2205718.4</v>
      </c>
      <c r="K28" s="152">
        <v>0</v>
      </c>
      <c r="L28" s="152">
        <v>0</v>
      </c>
      <c r="M28" s="152">
        <v>2.872233</v>
      </c>
    </row>
    <row r="29" spans="1:13" s="119" customFormat="1" x14ac:dyDescent="0.2">
      <c r="B29" s="152" t="s">
        <v>419</v>
      </c>
      <c r="C29" s="168" t="s">
        <v>21</v>
      </c>
      <c r="D29" s="152">
        <v>16283491.352213999</v>
      </c>
      <c r="E29" s="152">
        <v>1651928.824023</v>
      </c>
      <c r="F29" s="152">
        <v>18255.121488000001</v>
      </c>
      <c r="G29" s="179">
        <f t="shared" si="0"/>
        <v>1.4626408567447615E-2</v>
      </c>
      <c r="H29" s="152"/>
      <c r="I29" s="152">
        <v>12108165.893130001</v>
      </c>
      <c r="J29" s="152">
        <v>4175325.459084</v>
      </c>
      <c r="K29" s="152">
        <v>0</v>
      </c>
      <c r="L29" s="152">
        <v>0</v>
      </c>
      <c r="M29" s="152">
        <v>4.2838649999999996</v>
      </c>
    </row>
    <row r="30" spans="1:13" s="119" customFormat="1" x14ac:dyDescent="0.2">
      <c r="B30" s="152" t="s">
        <v>420</v>
      </c>
      <c r="C30" s="168" t="s">
        <v>22</v>
      </c>
      <c r="D30" s="152">
        <v>134465</v>
      </c>
      <c r="E30" s="152" t="s">
        <v>925</v>
      </c>
      <c r="F30" s="152" t="s">
        <v>925</v>
      </c>
      <c r="G30" s="179">
        <f t="shared" si="0"/>
        <v>1.2078122470672937E-4</v>
      </c>
      <c r="H30" s="152"/>
      <c r="I30" s="152">
        <v>134465</v>
      </c>
      <c r="J30" s="152">
        <v>0</v>
      </c>
      <c r="K30" s="152">
        <v>0</v>
      </c>
      <c r="L30" s="152">
        <v>0</v>
      </c>
      <c r="M30" s="152">
        <v>0</v>
      </c>
    </row>
    <row r="31" spans="1:13" s="119" customFormat="1" x14ac:dyDescent="0.2">
      <c r="B31" s="152" t="s">
        <v>421</v>
      </c>
      <c r="C31" s="168" t="s">
        <v>23</v>
      </c>
      <c r="D31" s="152">
        <v>699469.31</v>
      </c>
      <c r="E31" s="152" t="s">
        <v>925</v>
      </c>
      <c r="F31" s="152" t="s">
        <v>925</v>
      </c>
      <c r="G31" s="179">
        <f t="shared" si="0"/>
        <v>6.2828810401644255E-4</v>
      </c>
      <c r="H31" s="152"/>
      <c r="I31" s="152">
        <v>699469.31</v>
      </c>
      <c r="J31" s="152">
        <v>0</v>
      </c>
      <c r="K31" s="152">
        <v>0</v>
      </c>
      <c r="L31" s="152">
        <v>0</v>
      </c>
      <c r="M31" s="152">
        <v>2</v>
      </c>
    </row>
    <row r="32" spans="1:13" s="119" customFormat="1" x14ac:dyDescent="0.2">
      <c r="B32" s="152" t="s">
        <v>422</v>
      </c>
      <c r="C32" s="168" t="s">
        <v>24</v>
      </c>
      <c r="D32" s="152">
        <v>7217600.1777630001</v>
      </c>
      <c r="E32" s="152">
        <v>5763817.3700000001</v>
      </c>
      <c r="F32" s="152" t="s">
        <v>925</v>
      </c>
      <c r="G32" s="179">
        <f t="shared" si="0"/>
        <v>6.4831040710498847E-3</v>
      </c>
      <c r="H32" s="152"/>
      <c r="I32" s="152">
        <v>7217600.1777630001</v>
      </c>
      <c r="J32" s="152">
        <v>0</v>
      </c>
      <c r="K32" s="152">
        <v>0</v>
      </c>
      <c r="L32" s="152">
        <v>0</v>
      </c>
      <c r="M32" s="152">
        <v>1.9693080000000001</v>
      </c>
    </row>
    <row r="33" spans="2:13" s="119" customFormat="1" x14ac:dyDescent="0.2">
      <c r="B33" s="152" t="s">
        <v>423</v>
      </c>
      <c r="C33" s="168" t="s">
        <v>25</v>
      </c>
      <c r="D33" s="152">
        <v>9820880.8771889992</v>
      </c>
      <c r="E33" s="152">
        <v>1224691.6200000001</v>
      </c>
      <c r="F33" s="152" t="s">
        <v>925</v>
      </c>
      <c r="G33" s="179">
        <f t="shared" si="0"/>
        <v>8.8214629832728663E-3</v>
      </c>
      <c r="H33" s="152"/>
      <c r="I33" s="152">
        <v>8170301.0837190002</v>
      </c>
      <c r="J33" s="152">
        <v>1650579.7934699999</v>
      </c>
      <c r="K33" s="152">
        <v>0</v>
      </c>
      <c r="L33" s="152">
        <v>0</v>
      </c>
      <c r="M33" s="152">
        <v>2.159929</v>
      </c>
    </row>
    <row r="34" spans="2:13" s="119" customFormat="1" x14ac:dyDescent="0.2">
      <c r="B34" s="152" t="s">
        <v>424</v>
      </c>
      <c r="C34" s="168" t="s">
        <v>26</v>
      </c>
      <c r="D34" s="152">
        <v>15352108.234882999</v>
      </c>
      <c r="E34" s="152">
        <v>4224510.2699999996</v>
      </c>
      <c r="F34" s="152" t="s">
        <v>925</v>
      </c>
      <c r="G34" s="179">
        <f t="shared" si="0"/>
        <v>1.3789807269099275E-2</v>
      </c>
      <c r="H34" s="152"/>
      <c r="I34" s="152">
        <v>11729062.173661999</v>
      </c>
      <c r="J34" s="152">
        <v>3623046.0612209998</v>
      </c>
      <c r="K34" s="152">
        <v>0</v>
      </c>
      <c r="L34" s="152">
        <v>0</v>
      </c>
      <c r="M34" s="152">
        <v>3.0500919999999998</v>
      </c>
    </row>
    <row r="35" spans="2:13" s="119" customFormat="1" x14ac:dyDescent="0.2">
      <c r="B35" s="152" t="s">
        <v>425</v>
      </c>
      <c r="C35" s="168" t="s">
        <v>27</v>
      </c>
      <c r="D35" s="152"/>
      <c r="E35" s="152"/>
      <c r="F35" s="152"/>
      <c r="G35" s="179">
        <f t="shared" si="0"/>
        <v>0</v>
      </c>
      <c r="H35" s="152"/>
      <c r="I35" s="152"/>
      <c r="J35" s="152"/>
      <c r="K35" s="152"/>
      <c r="L35" s="152"/>
      <c r="M35" s="152"/>
    </row>
    <row r="36" spans="2:13" s="119" customFormat="1" ht="28.5" x14ac:dyDescent="0.2">
      <c r="B36" s="152" t="s">
        <v>426</v>
      </c>
      <c r="C36" s="168" t="s">
        <v>28</v>
      </c>
      <c r="D36" s="152">
        <v>13194815.267945999</v>
      </c>
      <c r="E36" s="152">
        <v>4253557.75</v>
      </c>
      <c r="F36" s="152">
        <v>74220.87</v>
      </c>
      <c r="G36" s="179">
        <f t="shared" si="0"/>
        <v>1.1852050331622127E-2</v>
      </c>
      <c r="H36" s="152"/>
      <c r="I36" s="152">
        <v>7570607.4626900004</v>
      </c>
      <c r="J36" s="152">
        <v>1674332.805256</v>
      </c>
      <c r="K36" s="152">
        <v>3949875</v>
      </c>
      <c r="L36" s="152">
        <v>0</v>
      </c>
      <c r="M36" s="152">
        <v>5.925878</v>
      </c>
    </row>
    <row r="37" spans="2:13" s="119" customFormat="1" x14ac:dyDescent="0.2">
      <c r="B37" s="152" t="s">
        <v>427</v>
      </c>
      <c r="C37" s="168" t="s">
        <v>29</v>
      </c>
      <c r="D37" s="152"/>
      <c r="E37" s="152"/>
      <c r="F37" s="152"/>
      <c r="G37" s="179">
        <f t="shared" si="0"/>
        <v>0</v>
      </c>
      <c r="H37" s="152"/>
      <c r="I37" s="152"/>
      <c r="J37" s="152"/>
      <c r="K37" s="152"/>
      <c r="L37" s="152"/>
      <c r="M37" s="152"/>
    </row>
    <row r="38" spans="2:13" s="119" customFormat="1" x14ac:dyDescent="0.2">
      <c r="B38" s="152" t="s">
        <v>428</v>
      </c>
      <c r="C38" s="168" t="s">
        <v>30</v>
      </c>
      <c r="D38" s="152">
        <v>3474638.0343320002</v>
      </c>
      <c r="E38" s="152" t="s">
        <v>925</v>
      </c>
      <c r="F38" s="152" t="s">
        <v>925</v>
      </c>
      <c r="G38" s="179">
        <f t="shared" si="0"/>
        <v>3.1210429271498288E-3</v>
      </c>
      <c r="H38" s="152"/>
      <c r="I38" s="152">
        <v>1673625.044332</v>
      </c>
      <c r="J38" s="152">
        <v>1801012.99</v>
      </c>
      <c r="K38" s="152">
        <v>0</v>
      </c>
      <c r="L38" s="152">
        <v>0</v>
      </c>
      <c r="M38" s="152">
        <v>4.9405250000000001</v>
      </c>
    </row>
    <row r="39" spans="2:13" s="119" customFormat="1" x14ac:dyDescent="0.2">
      <c r="B39" s="152" t="s">
        <v>429</v>
      </c>
      <c r="C39" s="168" t="s">
        <v>31</v>
      </c>
      <c r="D39" s="152">
        <v>119955.21</v>
      </c>
      <c r="E39" s="152">
        <v>119955.21</v>
      </c>
      <c r="F39" s="152" t="s">
        <v>925</v>
      </c>
      <c r="G39" s="179">
        <f t="shared" si="0"/>
        <v>1.0774801750457674E-4</v>
      </c>
      <c r="H39" s="152"/>
      <c r="I39" s="152">
        <v>119955.21</v>
      </c>
      <c r="J39" s="152">
        <v>0</v>
      </c>
      <c r="K39" s="152">
        <v>0</v>
      </c>
      <c r="L39" s="152">
        <v>0</v>
      </c>
      <c r="M39" s="152">
        <v>3</v>
      </c>
    </row>
    <row r="40" spans="2:13" s="119" customFormat="1" x14ac:dyDescent="0.2">
      <c r="B40" s="152" t="s">
        <v>430</v>
      </c>
      <c r="C40" s="168" t="s">
        <v>32</v>
      </c>
      <c r="D40" s="152"/>
      <c r="E40" s="152"/>
      <c r="F40" s="152"/>
      <c r="G40" s="179">
        <f t="shared" si="0"/>
        <v>0</v>
      </c>
      <c r="H40" s="152"/>
      <c r="I40" s="152"/>
      <c r="J40" s="152"/>
      <c r="K40" s="152"/>
      <c r="L40" s="152"/>
      <c r="M40" s="152"/>
    </row>
    <row r="41" spans="2:13" s="119" customFormat="1" x14ac:dyDescent="0.2">
      <c r="B41" s="152" t="s">
        <v>431</v>
      </c>
      <c r="C41" s="168" t="s">
        <v>33</v>
      </c>
      <c r="D41" s="152"/>
      <c r="E41" s="152"/>
      <c r="F41" s="152"/>
      <c r="G41" s="179">
        <f t="shared" si="0"/>
        <v>0</v>
      </c>
      <c r="H41" s="152"/>
      <c r="I41" s="152"/>
      <c r="J41" s="152"/>
      <c r="K41" s="152"/>
      <c r="L41" s="152"/>
      <c r="M41" s="152"/>
    </row>
    <row r="42" spans="2:13" s="119" customFormat="1" x14ac:dyDescent="0.2">
      <c r="B42" s="152" t="s">
        <v>432</v>
      </c>
      <c r="C42" s="168" t="s">
        <v>34</v>
      </c>
      <c r="D42" s="152">
        <v>7257662.700712</v>
      </c>
      <c r="E42" s="152">
        <v>3568680.835986</v>
      </c>
      <c r="F42" s="152" t="s">
        <v>925</v>
      </c>
      <c r="G42" s="179">
        <f t="shared" si="0"/>
        <v>6.5190896478663175E-3</v>
      </c>
      <c r="H42" s="152"/>
      <c r="I42" s="152">
        <v>3611853.5659159999</v>
      </c>
      <c r="J42" s="152">
        <v>3645809.1347960001</v>
      </c>
      <c r="K42" s="152">
        <v>0</v>
      </c>
      <c r="L42" s="152">
        <v>0</v>
      </c>
      <c r="M42" s="152">
        <v>5.6073769999999996</v>
      </c>
    </row>
    <row r="43" spans="2:13" s="119" customFormat="1" x14ac:dyDescent="0.2">
      <c r="B43" s="152" t="s">
        <v>433</v>
      </c>
      <c r="C43" s="168" t="s">
        <v>35</v>
      </c>
      <c r="D43" s="152">
        <v>12809321.976761</v>
      </c>
      <c r="E43" s="152">
        <v>4656452.8283850001</v>
      </c>
      <c r="F43" s="152" t="s">
        <v>925</v>
      </c>
      <c r="G43" s="179">
        <f t="shared" si="0"/>
        <v>1.1505786606299166E-2</v>
      </c>
      <c r="H43" s="152"/>
      <c r="I43" s="152">
        <v>5880713.7055930002</v>
      </c>
      <c r="J43" s="152">
        <v>6928608.2711680001</v>
      </c>
      <c r="K43" s="152">
        <v>0</v>
      </c>
      <c r="L43" s="152">
        <v>0</v>
      </c>
      <c r="M43" s="152">
        <v>5.351191</v>
      </c>
    </row>
    <row r="44" spans="2:13" s="119" customFormat="1" x14ac:dyDescent="0.2">
      <c r="B44" s="152" t="s">
        <v>434</v>
      </c>
      <c r="C44" s="168" t="s">
        <v>36</v>
      </c>
      <c r="D44" s="152"/>
      <c r="E44" s="152"/>
      <c r="F44" s="152"/>
      <c r="G44" s="179">
        <f t="shared" si="0"/>
        <v>0</v>
      </c>
      <c r="H44" s="152"/>
      <c r="I44" s="152"/>
      <c r="J44" s="152"/>
      <c r="K44" s="152"/>
      <c r="L44" s="152"/>
      <c r="M44" s="152"/>
    </row>
    <row r="45" spans="2:13" s="119" customFormat="1" x14ac:dyDescent="0.2">
      <c r="B45" s="152" t="s">
        <v>435</v>
      </c>
      <c r="C45" s="156" t="s">
        <v>37</v>
      </c>
      <c r="D45" s="152">
        <v>10364810.314269001</v>
      </c>
      <c r="E45" s="152">
        <v>10331109.304269001</v>
      </c>
      <c r="F45" s="152" t="s">
        <v>925</v>
      </c>
      <c r="G45" s="179">
        <f t="shared" si="0"/>
        <v>9.3100396654173974E-3</v>
      </c>
      <c r="H45" s="152">
        <v>799.3</v>
      </c>
      <c r="I45" s="152">
        <v>3673040.114269</v>
      </c>
      <c r="J45" s="152">
        <v>6691770.2000000002</v>
      </c>
      <c r="K45" s="152">
        <v>0</v>
      </c>
      <c r="L45" s="152">
        <v>0</v>
      </c>
      <c r="M45" s="152">
        <v>6.5437380000000003</v>
      </c>
    </row>
    <row r="46" spans="2:13" s="119" customFormat="1" ht="28.5" x14ac:dyDescent="0.2">
      <c r="B46" s="152" t="s">
        <v>436</v>
      </c>
      <c r="C46" s="156" t="s">
        <v>38</v>
      </c>
      <c r="D46" s="152"/>
      <c r="E46" s="152"/>
      <c r="F46" s="152"/>
      <c r="G46" s="179">
        <f t="shared" si="0"/>
        <v>0</v>
      </c>
      <c r="H46" s="152">
        <v>0</v>
      </c>
      <c r="I46" s="152"/>
      <c r="J46" s="152"/>
      <c r="K46" s="152"/>
      <c r="L46" s="152"/>
      <c r="M46" s="152"/>
    </row>
    <row r="47" spans="2:13" s="119" customFormat="1" x14ac:dyDescent="0.2">
      <c r="B47" s="152" t="s">
        <v>437</v>
      </c>
      <c r="C47" s="156" t="s">
        <v>39</v>
      </c>
      <c r="D47" s="152"/>
      <c r="E47" s="152"/>
      <c r="F47" s="152"/>
      <c r="G47" s="179">
        <f t="shared" si="0"/>
        <v>0</v>
      </c>
      <c r="H47" s="152">
        <v>7401.63</v>
      </c>
      <c r="I47" s="152"/>
      <c r="J47" s="152"/>
      <c r="K47" s="152"/>
      <c r="L47" s="152"/>
      <c r="M47" s="152"/>
    </row>
    <row r="48" spans="2:13" s="119" customFormat="1" x14ac:dyDescent="0.2">
      <c r="B48" s="152" t="s">
        <v>438</v>
      </c>
      <c r="C48" s="168" t="s">
        <v>40</v>
      </c>
      <c r="D48" s="152">
        <v>61015805.974528</v>
      </c>
      <c r="E48" s="152">
        <v>31544907.109280001</v>
      </c>
      <c r="F48" s="152" t="s">
        <v>925</v>
      </c>
      <c r="G48" s="179">
        <f t="shared" si="0"/>
        <v>5.4806557632630551E-2</v>
      </c>
      <c r="H48" s="152"/>
      <c r="I48" s="152">
        <v>59536690.974528</v>
      </c>
      <c r="J48" s="152">
        <v>1479115</v>
      </c>
      <c r="K48" s="152">
        <v>0</v>
      </c>
      <c r="L48" s="152">
        <v>0</v>
      </c>
      <c r="M48" s="152">
        <v>1.9916180000000001</v>
      </c>
    </row>
    <row r="49" spans="2:13" s="119" customFormat="1" x14ac:dyDescent="0.2">
      <c r="B49" s="152" t="s">
        <v>439</v>
      </c>
      <c r="C49" s="168" t="s">
        <v>41</v>
      </c>
      <c r="D49" s="152">
        <v>13387102.298672</v>
      </c>
      <c r="E49" s="152">
        <v>1708145.672819</v>
      </c>
      <c r="F49" s="152">
        <v>4206654.6418420002</v>
      </c>
      <c r="G49" s="179">
        <f t="shared" si="0"/>
        <v>1.2024769351934526E-2</v>
      </c>
      <c r="H49" s="152"/>
      <c r="I49" s="152">
        <v>12168207.548672</v>
      </c>
      <c r="J49" s="152">
        <v>1218894.75</v>
      </c>
      <c r="K49" s="152">
        <v>0</v>
      </c>
      <c r="L49" s="152">
        <v>0</v>
      </c>
      <c r="M49" s="152">
        <v>1.5723069999999999</v>
      </c>
    </row>
    <row r="50" spans="2:13" s="119" customFormat="1" x14ac:dyDescent="0.2">
      <c r="B50" s="152" t="s">
        <v>440</v>
      </c>
      <c r="C50" s="168" t="s">
        <v>906</v>
      </c>
      <c r="D50" s="152">
        <v>15918965.915518999</v>
      </c>
      <c r="E50" s="152">
        <v>150713.70000000001</v>
      </c>
      <c r="F50" s="152">
        <v>30323.360000000001</v>
      </c>
      <c r="G50" s="179">
        <f t="shared" si="0"/>
        <v>1.4298978911546247E-2</v>
      </c>
      <c r="H50" s="152"/>
      <c r="I50" s="152">
        <v>8767061.3845160007</v>
      </c>
      <c r="J50" s="152">
        <v>7151904.5310030002</v>
      </c>
      <c r="K50" s="152">
        <v>0</v>
      </c>
      <c r="L50" s="152">
        <v>0</v>
      </c>
      <c r="M50" s="152">
        <v>4.0911239999999998</v>
      </c>
    </row>
    <row r="51" spans="2:13" s="119" customFormat="1" ht="28.5" x14ac:dyDescent="0.2">
      <c r="B51" s="152" t="s">
        <v>441</v>
      </c>
      <c r="C51" s="156" t="s">
        <v>42</v>
      </c>
      <c r="D51" s="152">
        <v>416527446.25660902</v>
      </c>
      <c r="E51" s="152">
        <v>416348933.37447101</v>
      </c>
      <c r="F51" s="152">
        <v>505681.83418900002</v>
      </c>
      <c r="G51" s="179">
        <f t="shared" si="0"/>
        <v>0.37413970239720101</v>
      </c>
      <c r="H51" s="152">
        <v>12294.24</v>
      </c>
      <c r="I51" s="152">
        <v>319505959.27646703</v>
      </c>
      <c r="J51" s="152">
        <v>91911352.307807997</v>
      </c>
      <c r="K51" s="152">
        <v>5110134.6723339995</v>
      </c>
      <c r="L51" s="152">
        <v>0</v>
      </c>
      <c r="M51" s="152">
        <v>2.6759529999999998</v>
      </c>
    </row>
    <row r="52" spans="2:13" s="119" customFormat="1" x14ac:dyDescent="0.2">
      <c r="B52" s="152" t="s">
        <v>442</v>
      </c>
      <c r="C52" s="156" t="s">
        <v>43</v>
      </c>
      <c r="D52" s="152"/>
      <c r="E52" s="152"/>
      <c r="F52" s="152"/>
      <c r="G52" s="179">
        <f t="shared" si="0"/>
        <v>0</v>
      </c>
      <c r="H52" s="152">
        <v>47911.18</v>
      </c>
      <c r="I52" s="152"/>
      <c r="J52" s="152"/>
      <c r="K52" s="152"/>
      <c r="L52" s="152"/>
      <c r="M52" s="152"/>
    </row>
    <row r="53" spans="2:13" s="119" customFormat="1" x14ac:dyDescent="0.2">
      <c r="B53" s="152" t="s">
        <v>443</v>
      </c>
      <c r="C53" s="168" t="s">
        <v>44</v>
      </c>
      <c r="D53" s="152">
        <v>29475502.917208999</v>
      </c>
      <c r="E53" s="152" t="s">
        <v>925</v>
      </c>
      <c r="F53" s="152">
        <v>5335879.1541210003</v>
      </c>
      <c r="G53" s="179">
        <f t="shared" si="0"/>
        <v>2.6475940513793754E-2</v>
      </c>
      <c r="H53" s="152"/>
      <c r="I53" s="152">
        <v>20631083.898637</v>
      </c>
      <c r="J53" s="152">
        <v>8844419.0185720008</v>
      </c>
      <c r="K53" s="152">
        <v>0</v>
      </c>
      <c r="L53" s="152">
        <v>0</v>
      </c>
      <c r="M53" s="152">
        <v>3.621848</v>
      </c>
    </row>
    <row r="54" spans="2:13" s="119" customFormat="1" x14ac:dyDescent="0.2">
      <c r="B54" s="152" t="s">
        <v>444</v>
      </c>
      <c r="C54" s="168" t="s">
        <v>45</v>
      </c>
      <c r="D54" s="152"/>
      <c r="E54" s="152"/>
      <c r="F54" s="152"/>
      <c r="G54" s="179">
        <f t="shared" si="0"/>
        <v>0</v>
      </c>
      <c r="H54" s="152"/>
      <c r="I54" s="152"/>
      <c r="J54" s="152"/>
      <c r="K54" s="152"/>
      <c r="L54" s="152"/>
      <c r="M54" s="152"/>
    </row>
    <row r="55" spans="2:13" s="119" customFormat="1" x14ac:dyDescent="0.2">
      <c r="B55" s="152" t="s">
        <v>445</v>
      </c>
      <c r="C55" s="168" t="s">
        <v>46</v>
      </c>
      <c r="D55" s="152">
        <v>213553.117692</v>
      </c>
      <c r="E55" s="152" t="s">
        <v>925</v>
      </c>
      <c r="F55" s="152" t="s">
        <v>925</v>
      </c>
      <c r="G55" s="179">
        <f t="shared" si="0"/>
        <v>1.9182097270501673E-4</v>
      </c>
      <c r="H55" s="152"/>
      <c r="I55" s="152">
        <v>213553.117692</v>
      </c>
      <c r="J55" s="152">
        <v>0</v>
      </c>
      <c r="K55" s="152">
        <v>0</v>
      </c>
      <c r="L55" s="152">
        <v>0</v>
      </c>
      <c r="M55" s="152">
        <v>3</v>
      </c>
    </row>
    <row r="56" spans="2:13" s="119" customFormat="1" x14ac:dyDescent="0.2">
      <c r="B56" s="152" t="s">
        <v>446</v>
      </c>
      <c r="C56" s="168" t="s">
        <v>47</v>
      </c>
      <c r="D56" s="152">
        <v>12499644.616176</v>
      </c>
      <c r="E56" s="152">
        <v>4002493.905725</v>
      </c>
      <c r="F56" s="152" t="s">
        <v>925</v>
      </c>
      <c r="G56" s="179">
        <f t="shared" si="0"/>
        <v>1.1227623434652983E-2</v>
      </c>
      <c r="H56" s="152"/>
      <c r="I56" s="152">
        <v>10725701.034978</v>
      </c>
      <c r="J56" s="152">
        <v>1773943.5811980001</v>
      </c>
      <c r="K56" s="152">
        <v>0</v>
      </c>
      <c r="L56" s="152">
        <v>0</v>
      </c>
      <c r="M56" s="152">
        <v>3.110468</v>
      </c>
    </row>
    <row r="57" spans="2:13" s="119" customFormat="1" x14ac:dyDescent="0.2">
      <c r="B57" s="152" t="s">
        <v>447</v>
      </c>
      <c r="C57" s="168" t="s">
        <v>48</v>
      </c>
      <c r="D57" s="152">
        <v>300763.59000000003</v>
      </c>
      <c r="E57" s="152" t="s">
        <v>925</v>
      </c>
      <c r="F57" s="152" t="s">
        <v>925</v>
      </c>
      <c r="G57" s="179">
        <f t="shared" si="0"/>
        <v>2.7015650725015894E-4</v>
      </c>
      <c r="H57" s="152"/>
      <c r="I57" s="152">
        <v>300763.59000000003</v>
      </c>
      <c r="J57" s="152">
        <v>0</v>
      </c>
      <c r="K57" s="152">
        <v>0</v>
      </c>
      <c r="L57" s="152">
        <v>0</v>
      </c>
      <c r="M57" s="152">
        <v>0</v>
      </c>
    </row>
    <row r="58" spans="2:13" s="119" customFormat="1" x14ac:dyDescent="0.2">
      <c r="B58" s="152" t="s">
        <v>448</v>
      </c>
      <c r="C58" s="157" t="s">
        <v>49</v>
      </c>
      <c r="D58" s="152">
        <v>53047730.053327002</v>
      </c>
      <c r="E58" s="152">
        <v>52258204.179975003</v>
      </c>
      <c r="F58" s="152">
        <v>4467212.3068930004</v>
      </c>
      <c r="G58" s="179">
        <f t="shared" si="0"/>
        <v>4.7649349672798193E-2</v>
      </c>
      <c r="H58" s="152">
        <v>4363.82</v>
      </c>
      <c r="I58" s="152">
        <v>29799746.360869002</v>
      </c>
      <c r="J58" s="152">
        <v>23247983.692458</v>
      </c>
      <c r="K58" s="152">
        <v>0</v>
      </c>
      <c r="L58" s="152">
        <v>0</v>
      </c>
      <c r="M58" s="152">
        <v>4.7944829999999996</v>
      </c>
    </row>
    <row r="59" spans="2:13" s="119" customFormat="1" x14ac:dyDescent="0.2">
      <c r="B59" s="152" t="s">
        <v>449</v>
      </c>
      <c r="C59" s="156" t="s">
        <v>50</v>
      </c>
      <c r="D59" s="152">
        <v>131403070.20912901</v>
      </c>
      <c r="E59" s="152">
        <v>28042128.204845</v>
      </c>
      <c r="F59" s="152" t="s">
        <v>925</v>
      </c>
      <c r="G59" s="179">
        <f t="shared" si="0"/>
        <v>0.11803089093877921</v>
      </c>
      <c r="H59" s="152">
        <v>1310.56</v>
      </c>
      <c r="I59" s="152">
        <v>57736076.088097997</v>
      </c>
      <c r="J59" s="152">
        <v>56761533.328483999</v>
      </c>
      <c r="K59" s="152">
        <v>16905460.792546999</v>
      </c>
      <c r="L59" s="152">
        <v>0</v>
      </c>
      <c r="M59" s="152">
        <v>6.5983809999999998</v>
      </c>
    </row>
    <row r="60" spans="2:13" s="119" customFormat="1" x14ac:dyDescent="0.2">
      <c r="B60" s="152" t="s">
        <v>450</v>
      </c>
      <c r="C60" s="157" t="s">
        <v>51</v>
      </c>
      <c r="D60" s="152">
        <v>350000</v>
      </c>
      <c r="E60" s="152" t="s">
        <v>925</v>
      </c>
      <c r="F60" s="152" t="s">
        <v>925</v>
      </c>
      <c r="G60" s="179">
        <f t="shared" si="0"/>
        <v>3.1438239428368186E-4</v>
      </c>
      <c r="H60" s="152">
        <v>2.16</v>
      </c>
      <c r="I60" s="152">
        <v>350000</v>
      </c>
      <c r="J60" s="152">
        <v>0</v>
      </c>
      <c r="K60" s="152">
        <v>0</v>
      </c>
      <c r="L60" s="152">
        <v>0</v>
      </c>
      <c r="M60" s="152">
        <v>0</v>
      </c>
    </row>
    <row r="61" spans="2:13" s="119" customFormat="1" x14ac:dyDescent="0.2">
      <c r="B61" s="152" t="s">
        <v>451</v>
      </c>
      <c r="C61" s="157" t="s">
        <v>52</v>
      </c>
      <c r="D61" s="152">
        <v>134273986.053406</v>
      </c>
      <c r="E61" s="152">
        <v>134177215.49239101</v>
      </c>
      <c r="F61" s="152">
        <v>98351.519805999997</v>
      </c>
      <c r="G61" s="179">
        <f t="shared" si="0"/>
        <v>0.12060964921566709</v>
      </c>
      <c r="H61" s="152">
        <v>11450.3</v>
      </c>
      <c r="I61" s="152">
        <v>66819786.627241001</v>
      </c>
      <c r="J61" s="152">
        <v>61521228.330766</v>
      </c>
      <c r="K61" s="152">
        <v>5932971.0953989998</v>
      </c>
      <c r="L61" s="152">
        <v>0</v>
      </c>
      <c r="M61" s="152">
        <v>5.3602590000000001</v>
      </c>
    </row>
    <row r="62" spans="2:13" s="119" customFormat="1" x14ac:dyDescent="0.2">
      <c r="B62" s="152" t="s">
        <v>452</v>
      </c>
      <c r="C62" s="157" t="s">
        <v>53</v>
      </c>
      <c r="D62" s="152">
        <v>1113293894.2</v>
      </c>
      <c r="E62" s="152"/>
      <c r="F62" s="152"/>
      <c r="G62" s="179">
        <f>D62/$D$62</f>
        <v>1</v>
      </c>
      <c r="H62" s="152">
        <v>222263.93</v>
      </c>
      <c r="I62" s="152"/>
      <c r="J62" s="152"/>
      <c r="K62" s="152"/>
      <c r="L62" s="152"/>
      <c r="M62" s="152"/>
    </row>
    <row r="63" spans="2:13" s="119" customFormat="1" ht="19.5" customHeight="1" x14ac:dyDescent="0.2">
      <c r="C63" s="374"/>
      <c r="D63" s="374"/>
      <c r="E63" s="374"/>
      <c r="F63" s="374"/>
      <c r="G63" s="374"/>
      <c r="H63" s="374"/>
      <c r="I63" s="374"/>
      <c r="J63" s="374"/>
      <c r="K63" s="374"/>
      <c r="L63" s="374"/>
      <c r="M63" s="374"/>
    </row>
    <row r="64" spans="2:13" s="180" customFormat="1" ht="20.25" x14ac:dyDescent="0.25">
      <c r="B64" s="196" t="s">
        <v>598</v>
      </c>
      <c r="C64" s="197"/>
      <c r="D64" s="198"/>
      <c r="E64" s="198"/>
      <c r="F64" s="198"/>
      <c r="G64" s="198"/>
      <c r="H64" s="198"/>
      <c r="I64" s="198"/>
      <c r="J64" s="198"/>
      <c r="K64" s="198"/>
      <c r="L64" s="198"/>
      <c r="M64" s="198"/>
    </row>
    <row r="65" spans="2:17" s="91" customFormat="1" ht="32.450000000000003" customHeight="1" x14ac:dyDescent="0.25">
      <c r="B65" s="193"/>
      <c r="C65" s="373" t="s">
        <v>886</v>
      </c>
      <c r="D65" s="373"/>
      <c r="E65" s="373"/>
      <c r="F65" s="373"/>
      <c r="G65" s="373"/>
      <c r="H65" s="373"/>
      <c r="I65" s="373"/>
      <c r="J65" s="373"/>
      <c r="K65" s="373"/>
      <c r="L65" s="373"/>
      <c r="M65" s="373"/>
    </row>
    <row r="66" spans="2:17" s="91" customFormat="1" ht="32.450000000000003" customHeight="1" x14ac:dyDescent="0.25">
      <c r="B66" s="193"/>
      <c r="C66" s="372" t="s">
        <v>897</v>
      </c>
      <c r="D66" s="372"/>
      <c r="E66" s="372"/>
      <c r="F66" s="372"/>
      <c r="G66" s="372"/>
      <c r="H66" s="372"/>
      <c r="I66" s="372"/>
      <c r="J66" s="372"/>
      <c r="K66" s="372"/>
      <c r="L66" s="372"/>
      <c r="M66" s="372"/>
    </row>
    <row r="67" spans="2:17" s="91" customFormat="1" x14ac:dyDescent="0.25">
      <c r="B67" s="193"/>
      <c r="C67" s="372" t="s">
        <v>905</v>
      </c>
      <c r="D67" s="372"/>
      <c r="E67" s="372"/>
      <c r="F67" s="372"/>
      <c r="G67" s="372"/>
      <c r="H67" s="372"/>
      <c r="I67" s="372"/>
      <c r="J67" s="372"/>
      <c r="K67" s="372"/>
      <c r="L67" s="372"/>
      <c r="M67" s="372"/>
    </row>
    <row r="68" spans="2:17" s="91" customFormat="1" x14ac:dyDescent="0.25">
      <c r="B68" s="193"/>
      <c r="C68" s="373" t="s">
        <v>890</v>
      </c>
      <c r="D68" s="373"/>
      <c r="E68" s="373"/>
      <c r="F68" s="373"/>
      <c r="G68" s="373"/>
      <c r="H68" s="373"/>
      <c r="I68" s="373"/>
      <c r="J68" s="373"/>
      <c r="K68" s="373"/>
      <c r="L68" s="373"/>
      <c r="M68" s="373"/>
    </row>
    <row r="69" spans="2:17" s="91" customFormat="1" x14ac:dyDescent="0.25">
      <c r="B69" s="193"/>
      <c r="C69" s="373" t="s">
        <v>891</v>
      </c>
      <c r="D69" s="373"/>
      <c r="E69" s="373"/>
      <c r="F69" s="373"/>
      <c r="G69" s="373"/>
      <c r="H69" s="373"/>
      <c r="I69" s="373"/>
      <c r="J69" s="373"/>
      <c r="K69" s="373"/>
      <c r="L69" s="373"/>
      <c r="M69" s="373"/>
    </row>
    <row r="70" spans="2:17" s="91" customFormat="1" x14ac:dyDescent="0.25">
      <c r="B70" s="193"/>
      <c r="C70" s="373" t="s">
        <v>899</v>
      </c>
      <c r="D70" s="373"/>
      <c r="E70" s="373"/>
      <c r="F70" s="373"/>
      <c r="G70" s="373"/>
      <c r="H70" s="373"/>
      <c r="I70" s="373"/>
      <c r="J70" s="373"/>
      <c r="K70" s="373"/>
      <c r="L70" s="373"/>
      <c r="M70" s="373"/>
    </row>
    <row r="71" spans="2:17" s="91" customFormat="1" x14ac:dyDescent="0.25">
      <c r="B71" s="193"/>
      <c r="C71" s="372" t="s">
        <v>892</v>
      </c>
      <c r="D71" s="372"/>
      <c r="E71" s="372"/>
      <c r="F71" s="372"/>
      <c r="G71" s="372"/>
      <c r="H71" s="372"/>
      <c r="I71" s="372"/>
      <c r="J71" s="372"/>
      <c r="K71" s="372"/>
      <c r="L71" s="372"/>
      <c r="M71" s="372"/>
    </row>
    <row r="72" spans="2:17" ht="15" x14ac:dyDescent="0.25">
      <c r="B72" s="199"/>
      <c r="C72" s="200"/>
      <c r="D72" s="199"/>
      <c r="E72" s="199"/>
      <c r="F72" s="199"/>
      <c r="G72" s="199"/>
      <c r="H72" s="199"/>
      <c r="I72" s="199"/>
      <c r="J72" s="199"/>
      <c r="K72" s="199"/>
      <c r="L72" s="199"/>
      <c r="M72" s="199"/>
    </row>
    <row r="73" spans="2:17" x14ac:dyDescent="0.25">
      <c r="N73" s="91"/>
    </row>
    <row r="74" spans="2:17" ht="17.25" x14ac:dyDescent="0.25">
      <c r="B74" s="368" t="s">
        <v>914</v>
      </c>
      <c r="C74" s="368"/>
      <c r="D74" s="115"/>
      <c r="N74" s="91"/>
      <c r="O74" s="91"/>
      <c r="P74" s="91"/>
      <c r="Q74" s="91"/>
    </row>
    <row r="75" spans="2:17" ht="78" customHeight="1" x14ac:dyDescent="0.25">
      <c r="C75" s="369" t="s">
        <v>1001</v>
      </c>
      <c r="D75" s="370"/>
      <c r="E75" s="370"/>
      <c r="F75" s="370"/>
      <c r="G75" s="370"/>
      <c r="H75" s="370"/>
      <c r="I75" s="370"/>
      <c r="J75" s="370"/>
      <c r="K75" s="370"/>
      <c r="L75" s="370"/>
      <c r="M75" s="371"/>
      <c r="N75" s="91"/>
      <c r="O75" s="91"/>
      <c r="P75" s="91"/>
      <c r="Q75" s="91"/>
    </row>
    <row r="76" spans="2:17" x14ac:dyDescent="0.25">
      <c r="N76" s="91"/>
      <c r="O76" s="91"/>
      <c r="P76" s="91"/>
      <c r="Q76" s="91"/>
    </row>
    <row r="77" spans="2:17" x14ac:dyDescent="0.25">
      <c r="N77" s="91"/>
    </row>
  </sheetData>
  <autoFilter ref="A9:Q9" xr:uid="{00000000-0001-0000-0500-000000000000}"/>
  <mergeCells count="19">
    <mergeCell ref="C63:M63"/>
    <mergeCell ref="B2:M2"/>
    <mergeCell ref="B3:M3"/>
    <mergeCell ref="C8:C9"/>
    <mergeCell ref="B8:B9"/>
    <mergeCell ref="C4:M4"/>
    <mergeCell ref="D8:F8"/>
    <mergeCell ref="G8:G9"/>
    <mergeCell ref="I8:M8"/>
    <mergeCell ref="H8:H9"/>
    <mergeCell ref="B74:C74"/>
    <mergeCell ref="C75:M75"/>
    <mergeCell ref="C71:M71"/>
    <mergeCell ref="C70:M70"/>
    <mergeCell ref="C65:M65"/>
    <mergeCell ref="C66:M66"/>
    <mergeCell ref="C67:M67"/>
    <mergeCell ref="C68:M68"/>
    <mergeCell ref="C69:M69"/>
  </mergeCells>
  <pageMargins left="0.7" right="0.7" top="0.75" bottom="0.75" header="0.3" footer="0.3"/>
  <pageSetup paperSize="9" orientation="portrait" r:id="rId1"/>
  <headerFooter>
    <oddHeader>&amp;C&amp;"Aptos"&amp;10&amp;K0078D7 Classification: Restricted to Partners&amp;1#_x000D_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E93"/>
  <sheetViews>
    <sheetView showGridLines="0" topLeftCell="L49" zoomScale="80" zoomScaleNormal="80" workbookViewId="0">
      <selection activeCell="V69" sqref="V69"/>
    </sheetView>
  </sheetViews>
  <sheetFormatPr defaultColWidth="8.5703125" defaultRowHeight="14.25" x14ac:dyDescent="0.25"/>
  <cols>
    <col min="1" max="1" width="2.42578125" style="40" customWidth="1"/>
    <col min="2" max="2" width="6.5703125" style="40" customWidth="1"/>
    <col min="3" max="3" width="18.140625" style="115" customWidth="1"/>
    <col min="4" max="4" width="20.140625" style="115" customWidth="1"/>
    <col min="5" max="5" width="16.5703125" style="288" customWidth="1"/>
    <col min="6" max="6" width="16.85546875" style="40" customWidth="1"/>
    <col min="7" max="7" width="15" style="40" customWidth="1"/>
    <col min="8" max="8" width="14" style="40" customWidth="1"/>
    <col min="9" max="9" width="18.5703125" style="40" customWidth="1"/>
    <col min="10" max="10" width="14.5703125" style="40" customWidth="1"/>
    <col min="11" max="12" width="15.42578125" style="40" customWidth="1"/>
    <col min="13" max="13" width="16.5703125" style="40" customWidth="1"/>
    <col min="14" max="14" width="14.85546875" style="40" customWidth="1"/>
    <col min="15" max="15" width="18.42578125" style="40" customWidth="1"/>
    <col min="16" max="16" width="17" style="40" customWidth="1"/>
    <col min="17" max="17" width="18.85546875" style="40" customWidth="1"/>
    <col min="18" max="18" width="19.42578125" style="40" customWidth="1"/>
    <col min="19" max="19" width="16.42578125" style="40" customWidth="1"/>
    <col min="20" max="20" width="14.140625" style="40" customWidth="1"/>
    <col min="21" max="21" width="20.140625" style="288" customWidth="1"/>
    <col min="22" max="22" width="18.140625" style="40" customWidth="1"/>
    <col min="23" max="23" width="15" style="40" customWidth="1"/>
    <col min="24" max="24" width="11.5703125" style="40" customWidth="1"/>
    <col min="25" max="25" width="20.140625" style="40" customWidth="1"/>
    <col min="26" max="26" width="17.85546875" style="40" customWidth="1"/>
    <col min="27" max="27" width="17.140625" style="40" customWidth="1"/>
    <col min="28" max="28" width="12.85546875" style="40" customWidth="1"/>
    <col min="29" max="29" width="19" style="40" customWidth="1"/>
    <col min="30" max="16384" width="8.5703125" style="40"/>
  </cols>
  <sheetData>
    <row r="2" spans="1:31" s="111" customFormat="1" ht="33.6" customHeight="1" x14ac:dyDescent="0.35">
      <c r="B2" s="311" t="s">
        <v>596</v>
      </c>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row>
    <row r="3" spans="1:31" s="111" customFormat="1" ht="93" customHeight="1" x14ac:dyDescent="0.35">
      <c r="B3" s="310" t="s">
        <v>835</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row>
    <row r="4" spans="1:31" ht="3" customHeight="1" x14ac:dyDescent="0.25">
      <c r="B4" s="25"/>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row>
    <row r="6" spans="1:31" ht="3" customHeight="1" x14ac:dyDescent="0.25">
      <c r="D6" s="40"/>
      <c r="E6" s="283"/>
      <c r="F6" s="115"/>
    </row>
    <row r="7" spans="1:31" ht="15" customHeight="1" x14ac:dyDescent="0.25">
      <c r="D7" s="40"/>
      <c r="E7" s="284" t="s">
        <v>605</v>
      </c>
      <c r="F7" s="169" t="s">
        <v>606</v>
      </c>
      <c r="G7" s="162" t="s">
        <v>607</v>
      </c>
      <c r="H7" s="162" t="s">
        <v>608</v>
      </c>
      <c r="I7" s="162" t="s">
        <v>609</v>
      </c>
      <c r="J7" s="162" t="s">
        <v>610</v>
      </c>
      <c r="K7" s="162" t="s">
        <v>611</v>
      </c>
      <c r="L7" s="162" t="s">
        <v>612</v>
      </c>
      <c r="M7" s="162" t="s">
        <v>613</v>
      </c>
      <c r="N7" s="162" t="s">
        <v>614</v>
      </c>
      <c r="O7" s="162" t="s">
        <v>633</v>
      </c>
      <c r="P7" s="162" t="s">
        <v>634</v>
      </c>
      <c r="Q7" s="162" t="s">
        <v>635</v>
      </c>
      <c r="R7" s="162" t="s">
        <v>636</v>
      </c>
      <c r="S7" s="162" t="s">
        <v>637</v>
      </c>
      <c r="T7" s="162" t="s">
        <v>638</v>
      </c>
      <c r="U7" s="290" t="s">
        <v>639</v>
      </c>
      <c r="V7" s="162" t="s">
        <v>640</v>
      </c>
      <c r="W7" s="162" t="s">
        <v>641</v>
      </c>
      <c r="X7" s="162" t="s">
        <v>642</v>
      </c>
      <c r="Y7" s="162" t="s">
        <v>643</v>
      </c>
      <c r="Z7" s="162" t="s">
        <v>644</v>
      </c>
      <c r="AA7" s="162" t="s">
        <v>645</v>
      </c>
      <c r="AB7" s="162" t="s">
        <v>646</v>
      </c>
      <c r="AC7" s="162" t="s">
        <v>895</v>
      </c>
    </row>
    <row r="8" spans="1:31" ht="32.1" customHeight="1" x14ac:dyDescent="0.25">
      <c r="A8" s="117"/>
      <c r="B8" s="375" t="s">
        <v>127</v>
      </c>
      <c r="C8" s="375" t="s">
        <v>513</v>
      </c>
      <c r="D8" s="375" t="s">
        <v>514</v>
      </c>
      <c r="E8" s="378" t="s">
        <v>901</v>
      </c>
      <c r="F8" s="379"/>
      <c r="G8" s="379"/>
      <c r="H8" s="379"/>
      <c r="I8" s="379"/>
      <c r="J8" s="379"/>
      <c r="K8" s="379"/>
      <c r="L8" s="379"/>
      <c r="M8" s="379"/>
      <c r="N8" s="379"/>
      <c r="O8" s="379"/>
      <c r="P8" s="379"/>
      <c r="Q8" s="379"/>
      <c r="R8" s="379"/>
      <c r="S8" s="379"/>
      <c r="T8" s="379"/>
      <c r="U8" s="379"/>
      <c r="V8" s="379"/>
      <c r="W8" s="379"/>
      <c r="X8" s="379"/>
      <c r="Y8" s="379"/>
      <c r="Z8" s="379"/>
      <c r="AA8" s="379"/>
      <c r="AB8" s="379"/>
      <c r="AC8" s="380"/>
    </row>
    <row r="9" spans="1:31" ht="32.1" customHeight="1" x14ac:dyDescent="0.25">
      <c r="A9" s="117"/>
      <c r="B9" s="391"/>
      <c r="C9" s="391"/>
      <c r="D9" s="391"/>
      <c r="E9" s="285"/>
      <c r="F9" s="178"/>
      <c r="G9" s="382" t="s">
        <v>628</v>
      </c>
      <c r="H9" s="382"/>
      <c r="I9" s="382"/>
      <c r="J9" s="382"/>
      <c r="K9" s="382"/>
      <c r="L9" s="382"/>
      <c r="M9" s="382"/>
      <c r="N9" s="382"/>
      <c r="O9" s="382"/>
      <c r="P9" s="382"/>
      <c r="Q9" s="382"/>
      <c r="R9" s="382"/>
      <c r="S9" s="382"/>
      <c r="T9" s="383"/>
      <c r="U9" s="378" t="s">
        <v>896</v>
      </c>
      <c r="V9" s="379"/>
      <c r="W9" s="380"/>
      <c r="X9" s="392" t="s">
        <v>630</v>
      </c>
      <c r="Y9" s="381" t="s">
        <v>680</v>
      </c>
      <c r="Z9" s="382"/>
      <c r="AA9" s="382"/>
      <c r="AB9" s="382"/>
      <c r="AC9" s="383"/>
    </row>
    <row r="10" spans="1:31" s="119" customFormat="1" ht="109.5" customHeight="1" thickBot="1" x14ac:dyDescent="0.25">
      <c r="A10" s="118"/>
      <c r="B10" s="376"/>
      <c r="C10" s="376"/>
      <c r="D10" s="376"/>
      <c r="E10" s="286"/>
      <c r="F10" s="155"/>
      <c r="G10" s="166" t="s">
        <v>5</v>
      </c>
      <c r="H10" s="166" t="s">
        <v>6</v>
      </c>
      <c r="I10" s="166" t="s">
        <v>12</v>
      </c>
      <c r="J10" s="166" t="s">
        <v>37</v>
      </c>
      <c r="K10" s="166" t="s">
        <v>38</v>
      </c>
      <c r="L10" s="166" t="s">
        <v>39</v>
      </c>
      <c r="M10" s="166" t="s">
        <v>42</v>
      </c>
      <c r="N10" s="166" t="s">
        <v>43</v>
      </c>
      <c r="O10" s="166" t="s">
        <v>615</v>
      </c>
      <c r="P10" s="166" t="s">
        <v>616</v>
      </c>
      <c r="Q10" s="166" t="s">
        <v>50</v>
      </c>
      <c r="R10" s="166" t="s">
        <v>617</v>
      </c>
      <c r="S10" s="166" t="s">
        <v>902</v>
      </c>
      <c r="T10" s="166" t="s">
        <v>629</v>
      </c>
      <c r="U10" s="286"/>
      <c r="V10" s="166" t="s">
        <v>903</v>
      </c>
      <c r="W10" s="166" t="s">
        <v>629</v>
      </c>
      <c r="X10" s="393"/>
      <c r="Y10" s="202" t="s">
        <v>1</v>
      </c>
      <c r="Z10" s="202" t="s">
        <v>2</v>
      </c>
      <c r="AA10" s="202" t="s">
        <v>3</v>
      </c>
      <c r="AB10" s="202" t="s">
        <v>4</v>
      </c>
      <c r="AC10" s="170" t="s">
        <v>885</v>
      </c>
    </row>
    <row r="11" spans="1:31" s="119" customFormat="1" ht="15" customHeight="1" thickTop="1" x14ac:dyDescent="0.2">
      <c r="A11" s="118"/>
      <c r="B11" s="152" t="s">
        <v>453</v>
      </c>
      <c r="C11" s="163" t="s">
        <v>589</v>
      </c>
      <c r="D11" s="159" t="s">
        <v>589</v>
      </c>
      <c r="E11" s="280">
        <v>980000964.39746904</v>
      </c>
      <c r="F11" s="280">
        <v>815095586.41998994</v>
      </c>
      <c r="G11" s="280">
        <v>14306179.461758001</v>
      </c>
      <c r="H11" s="280">
        <v>2010355.0210750001</v>
      </c>
      <c r="I11" s="280">
        <v>97028123.701603994</v>
      </c>
      <c r="J11" s="280">
        <v>9662201.6600000001</v>
      </c>
      <c r="K11" s="280">
        <v>0</v>
      </c>
      <c r="L11" s="280">
        <v>80129935.258921996</v>
      </c>
      <c r="M11" s="280">
        <v>327469664.547562</v>
      </c>
      <c r="N11" s="280">
        <v>28567359.235652</v>
      </c>
      <c r="O11" s="280">
        <v>30834489.722982001</v>
      </c>
      <c r="P11" s="280">
        <v>350000</v>
      </c>
      <c r="Q11" s="280">
        <v>110450096.044223</v>
      </c>
      <c r="R11" s="280">
        <v>114287181.766212</v>
      </c>
      <c r="S11" s="280">
        <v>764448143.38381505</v>
      </c>
      <c r="T11" s="280">
        <v>15699568.206963001</v>
      </c>
      <c r="U11" s="280">
        <v>164905377.97747901</v>
      </c>
      <c r="V11" s="280">
        <v>149095325.545739</v>
      </c>
      <c r="W11" s="280">
        <v>1228816.5565599999</v>
      </c>
      <c r="X11" s="281">
        <f>E11/$E$76</f>
        <v>0.69837452555745505</v>
      </c>
      <c r="Y11" s="280">
        <v>607757853.47232699</v>
      </c>
      <c r="Z11" s="280">
        <v>316060376.952317</v>
      </c>
      <c r="AA11" s="280">
        <v>56177129.852825001</v>
      </c>
      <c r="AB11" s="280">
        <v>5604.12</v>
      </c>
      <c r="AC11" s="280">
        <v>4.3897969999999997</v>
      </c>
      <c r="AD11" s="294"/>
      <c r="AE11" s="294"/>
    </row>
    <row r="12" spans="1:31" s="119" customFormat="1" x14ac:dyDescent="0.2">
      <c r="A12" s="118"/>
      <c r="B12" s="152" t="s">
        <v>454</v>
      </c>
      <c r="C12" s="384" t="s">
        <v>515</v>
      </c>
      <c r="D12" s="159" t="s">
        <v>516</v>
      </c>
      <c r="E12" s="280">
        <v>139478211.54329899</v>
      </c>
      <c r="F12" s="280">
        <v>92184271.684031993</v>
      </c>
      <c r="G12" s="280">
        <v>253273.12</v>
      </c>
      <c r="H12" s="280">
        <v>0</v>
      </c>
      <c r="I12" s="280">
        <v>5957957.9390230002</v>
      </c>
      <c r="J12" s="280">
        <v>0</v>
      </c>
      <c r="K12" s="280">
        <v>0</v>
      </c>
      <c r="L12" s="280">
        <v>2737967.1949959998</v>
      </c>
      <c r="M12" s="280">
        <v>45635287.105685003</v>
      </c>
      <c r="N12" s="280">
        <v>9333249.5118320007</v>
      </c>
      <c r="O12" s="280">
        <v>7436805.8766130004</v>
      </c>
      <c r="P12" s="280">
        <v>0</v>
      </c>
      <c r="Q12" s="280">
        <v>4931121.8147539999</v>
      </c>
      <c r="R12" s="280">
        <v>15898609.121129001</v>
      </c>
      <c r="S12" s="280">
        <v>97639861.796771005</v>
      </c>
      <c r="T12" s="280">
        <v>381783.82</v>
      </c>
      <c r="U12" s="280">
        <v>47293939.859266996</v>
      </c>
      <c r="V12" s="280">
        <v>43881276.996042997</v>
      </c>
      <c r="W12" s="280">
        <v>60061.642660999998</v>
      </c>
      <c r="X12" s="281">
        <f t="shared" ref="X12:X75" si="0">E12/$E$76</f>
        <v>9.9395850974537417E-2</v>
      </c>
      <c r="Y12" s="280">
        <v>75504971.312514007</v>
      </c>
      <c r="Z12" s="280">
        <v>62873572.838577002</v>
      </c>
      <c r="AA12" s="280">
        <v>1099667.3922079999</v>
      </c>
      <c r="AB12" s="280">
        <v>0</v>
      </c>
      <c r="AC12" s="280">
        <v>4.8325880000000003</v>
      </c>
      <c r="AD12" s="294"/>
      <c r="AE12" s="294"/>
    </row>
    <row r="13" spans="1:31" s="119" customFormat="1" x14ac:dyDescent="0.2">
      <c r="A13" s="118"/>
      <c r="B13" s="152" t="s">
        <v>455</v>
      </c>
      <c r="C13" s="385"/>
      <c r="D13" s="159" t="s">
        <v>517</v>
      </c>
      <c r="E13" s="280">
        <v>772573.17549699999</v>
      </c>
      <c r="F13" s="280">
        <v>0</v>
      </c>
      <c r="G13" s="280">
        <v>0</v>
      </c>
      <c r="H13" s="280">
        <v>0</v>
      </c>
      <c r="I13" s="280">
        <v>0</v>
      </c>
      <c r="J13" s="280">
        <v>0</v>
      </c>
      <c r="K13" s="280">
        <v>0</v>
      </c>
      <c r="L13" s="280">
        <v>0</v>
      </c>
      <c r="M13" s="280">
        <v>0</v>
      </c>
      <c r="N13" s="280">
        <v>0</v>
      </c>
      <c r="O13" s="280">
        <v>0</v>
      </c>
      <c r="P13" s="280">
        <v>0</v>
      </c>
      <c r="Q13" s="280">
        <v>0</v>
      </c>
      <c r="R13" s="280">
        <v>0</v>
      </c>
      <c r="S13" s="280">
        <v>0</v>
      </c>
      <c r="T13" s="280">
        <v>0</v>
      </c>
      <c r="U13" s="280">
        <v>772573.17549699999</v>
      </c>
      <c r="V13" s="280">
        <v>629883.67549699999</v>
      </c>
      <c r="W13" s="280">
        <v>0</v>
      </c>
      <c r="X13" s="281">
        <f t="shared" si="0"/>
        <v>5.5055601422582354E-4</v>
      </c>
      <c r="Y13" s="280">
        <v>583051.685497</v>
      </c>
      <c r="Z13" s="280">
        <v>189521.49</v>
      </c>
      <c r="AA13" s="280">
        <v>0</v>
      </c>
      <c r="AB13" s="280">
        <v>0</v>
      </c>
      <c r="AC13" s="280">
        <v>5.3639760000000001</v>
      </c>
      <c r="AD13" s="294"/>
      <c r="AE13" s="294"/>
    </row>
    <row r="14" spans="1:31" s="119" customFormat="1" x14ac:dyDescent="0.2">
      <c r="A14" s="118"/>
      <c r="B14" s="152" t="s">
        <v>456</v>
      </c>
      <c r="C14" s="385"/>
      <c r="D14" s="159" t="s">
        <v>518</v>
      </c>
      <c r="E14" s="280">
        <v>17649727.433125</v>
      </c>
      <c r="F14" s="280">
        <v>11495366.432123</v>
      </c>
      <c r="G14" s="280">
        <v>0</v>
      </c>
      <c r="H14" s="280">
        <v>0</v>
      </c>
      <c r="I14" s="280">
        <v>9305900.7235950008</v>
      </c>
      <c r="J14" s="280">
        <v>0</v>
      </c>
      <c r="K14" s="280">
        <v>0</v>
      </c>
      <c r="L14" s="280">
        <v>0</v>
      </c>
      <c r="M14" s="280">
        <v>0</v>
      </c>
      <c r="N14" s="280">
        <v>0</v>
      </c>
      <c r="O14" s="280">
        <v>2189465.7085279999</v>
      </c>
      <c r="P14" s="280">
        <v>0</v>
      </c>
      <c r="Q14" s="280">
        <v>0</v>
      </c>
      <c r="R14" s="280">
        <v>0</v>
      </c>
      <c r="S14" s="280">
        <v>11415924.142123001</v>
      </c>
      <c r="T14" s="280">
        <v>0</v>
      </c>
      <c r="U14" s="280">
        <v>6154361.0010019997</v>
      </c>
      <c r="V14" s="280">
        <v>5804107.3310019998</v>
      </c>
      <c r="W14" s="280">
        <v>80995.460000000006</v>
      </c>
      <c r="X14" s="281">
        <f>E14/$E$76</f>
        <v>1.2577661114757678E-2</v>
      </c>
      <c r="Y14" s="280">
        <v>6549253.9297770001</v>
      </c>
      <c r="Z14" s="280">
        <v>11100473.503348</v>
      </c>
      <c r="AA14" s="280">
        <v>0</v>
      </c>
      <c r="AB14" s="280">
        <v>0</v>
      </c>
      <c r="AC14" s="280">
        <v>6.3244999999999996</v>
      </c>
      <c r="AD14" s="294"/>
      <c r="AE14" s="294"/>
    </row>
    <row r="15" spans="1:31" s="119" customFormat="1" x14ac:dyDescent="0.2">
      <c r="A15" s="118"/>
      <c r="B15" s="152" t="s">
        <v>457</v>
      </c>
      <c r="C15" s="385"/>
      <c r="D15" s="159" t="s">
        <v>519</v>
      </c>
      <c r="E15" s="280">
        <v>7760505.6246889997</v>
      </c>
      <c r="F15" s="280">
        <v>3740494.0470770001</v>
      </c>
      <c r="G15" s="280">
        <v>0</v>
      </c>
      <c r="H15" s="280">
        <v>0</v>
      </c>
      <c r="I15" s="280">
        <v>458570.06403900002</v>
      </c>
      <c r="J15" s="280">
        <v>0</v>
      </c>
      <c r="K15" s="280">
        <v>0</v>
      </c>
      <c r="L15" s="280">
        <v>0</v>
      </c>
      <c r="M15" s="280">
        <v>1441149.932698</v>
      </c>
      <c r="N15" s="280">
        <v>79554.75</v>
      </c>
      <c r="O15" s="280">
        <v>0</v>
      </c>
      <c r="P15" s="280">
        <v>0</v>
      </c>
      <c r="Q15" s="280">
        <v>1329552.7920530001</v>
      </c>
      <c r="R15" s="280">
        <v>431666.508287</v>
      </c>
      <c r="S15" s="280">
        <v>3392243.367077</v>
      </c>
      <c r="T15" s="280">
        <v>0</v>
      </c>
      <c r="U15" s="280">
        <v>4020011.5776120001</v>
      </c>
      <c r="V15" s="280">
        <v>3578247.1576120001</v>
      </c>
      <c r="W15" s="280">
        <v>0</v>
      </c>
      <c r="X15" s="281">
        <f t="shared" si="0"/>
        <v>5.530340918654445E-3</v>
      </c>
      <c r="Y15" s="280">
        <v>4901954.8674630001</v>
      </c>
      <c r="Z15" s="280">
        <v>2858550.7572260001</v>
      </c>
      <c r="AA15" s="280">
        <v>0</v>
      </c>
      <c r="AB15" s="280">
        <v>0</v>
      </c>
      <c r="AC15" s="280">
        <v>4.4842000000000004</v>
      </c>
      <c r="AD15" s="294"/>
      <c r="AE15" s="294"/>
    </row>
    <row r="16" spans="1:31" s="119" customFormat="1" x14ac:dyDescent="0.2">
      <c r="A16" s="118"/>
      <c r="B16" s="152" t="s">
        <v>458</v>
      </c>
      <c r="C16" s="385"/>
      <c r="D16" s="159" t="s">
        <v>520</v>
      </c>
      <c r="E16" s="280">
        <v>413385.747195</v>
      </c>
      <c r="F16" s="280">
        <v>90082.587195</v>
      </c>
      <c r="G16" s="280">
        <v>0</v>
      </c>
      <c r="H16" s="280">
        <v>0</v>
      </c>
      <c r="I16" s="280">
        <v>0</v>
      </c>
      <c r="J16" s="280">
        <v>0</v>
      </c>
      <c r="K16" s="280">
        <v>0</v>
      </c>
      <c r="L16" s="280">
        <v>0</v>
      </c>
      <c r="M16" s="280">
        <v>0</v>
      </c>
      <c r="N16" s="280">
        <v>0</v>
      </c>
      <c r="O16" s="280">
        <v>0</v>
      </c>
      <c r="P16" s="280">
        <v>0</v>
      </c>
      <c r="Q16" s="280">
        <v>90082.587195</v>
      </c>
      <c r="R16" s="280">
        <v>0</v>
      </c>
      <c r="S16" s="280">
        <v>90082.587195</v>
      </c>
      <c r="T16" s="280">
        <v>0</v>
      </c>
      <c r="U16" s="280">
        <v>323303.15999999997</v>
      </c>
      <c r="V16" s="280">
        <v>126842.66</v>
      </c>
      <c r="W16" s="280">
        <v>0</v>
      </c>
      <c r="X16" s="281">
        <f t="shared" si="0"/>
        <v>2.9458958262048397E-4</v>
      </c>
      <c r="Y16" s="280">
        <v>365992.02719499997</v>
      </c>
      <c r="Z16" s="280">
        <v>47393.72</v>
      </c>
      <c r="AA16" s="280">
        <v>0</v>
      </c>
      <c r="AB16" s="280">
        <v>0</v>
      </c>
      <c r="AC16" s="280">
        <v>2.8823829999999999</v>
      </c>
      <c r="AD16" s="294"/>
      <c r="AE16" s="294"/>
    </row>
    <row r="17" spans="1:31" s="119" customFormat="1" x14ac:dyDescent="0.2">
      <c r="A17" s="118"/>
      <c r="B17" s="152" t="s">
        <v>459</v>
      </c>
      <c r="C17" s="386"/>
      <c r="D17" s="159" t="s">
        <v>521</v>
      </c>
      <c r="E17" s="280">
        <v>249401.65</v>
      </c>
      <c r="F17" s="280">
        <v>0</v>
      </c>
      <c r="G17" s="280">
        <v>0</v>
      </c>
      <c r="H17" s="280">
        <v>0</v>
      </c>
      <c r="I17" s="280">
        <v>0</v>
      </c>
      <c r="J17" s="280">
        <v>0</v>
      </c>
      <c r="K17" s="280">
        <v>0</v>
      </c>
      <c r="L17" s="280">
        <v>0</v>
      </c>
      <c r="M17" s="280">
        <v>0</v>
      </c>
      <c r="N17" s="280">
        <v>0</v>
      </c>
      <c r="O17" s="280">
        <v>0</v>
      </c>
      <c r="P17" s="280">
        <v>0</v>
      </c>
      <c r="Q17" s="280">
        <v>0</v>
      </c>
      <c r="R17" s="280">
        <v>0</v>
      </c>
      <c r="S17" s="280">
        <v>0</v>
      </c>
      <c r="T17" s="280">
        <v>0</v>
      </c>
      <c r="U17" s="280">
        <v>249401.65</v>
      </c>
      <c r="V17" s="280">
        <v>249401.65</v>
      </c>
      <c r="W17" s="280">
        <v>0</v>
      </c>
      <c r="X17" s="281">
        <f t="shared" si="0"/>
        <v>1.7773019141780578E-4</v>
      </c>
      <c r="Y17" s="280">
        <v>0</v>
      </c>
      <c r="Z17" s="280">
        <v>0</v>
      </c>
      <c r="AA17" s="280">
        <v>249401.65</v>
      </c>
      <c r="AB17" s="280">
        <v>0</v>
      </c>
      <c r="AC17" s="280">
        <v>13</v>
      </c>
      <c r="AD17" s="294"/>
      <c r="AE17" s="294"/>
    </row>
    <row r="18" spans="1:31" s="119" customFormat="1" ht="18.95" customHeight="1" x14ac:dyDescent="0.2">
      <c r="A18" s="118"/>
      <c r="B18" s="152" t="s">
        <v>460</v>
      </c>
      <c r="C18" s="384" t="s">
        <v>522</v>
      </c>
      <c r="D18" s="159" t="s">
        <v>523</v>
      </c>
      <c r="E18" s="280">
        <v>203249.1</v>
      </c>
      <c r="F18" s="280">
        <v>88301.72</v>
      </c>
      <c r="G18" s="280">
        <v>0</v>
      </c>
      <c r="H18" s="280">
        <v>0</v>
      </c>
      <c r="I18" s="280">
        <v>0</v>
      </c>
      <c r="J18" s="280">
        <v>0</v>
      </c>
      <c r="K18" s="280">
        <v>0</v>
      </c>
      <c r="L18" s="280">
        <v>0</v>
      </c>
      <c r="M18" s="280">
        <v>0</v>
      </c>
      <c r="N18" s="280">
        <v>88301.72</v>
      </c>
      <c r="O18" s="280">
        <v>0</v>
      </c>
      <c r="P18" s="280">
        <v>0</v>
      </c>
      <c r="Q18" s="280">
        <v>0</v>
      </c>
      <c r="R18" s="280">
        <v>0</v>
      </c>
      <c r="S18" s="280">
        <v>0</v>
      </c>
      <c r="T18" s="280">
        <v>0</v>
      </c>
      <c r="U18" s="280">
        <v>114947.38</v>
      </c>
      <c r="V18" s="280">
        <v>110321.17</v>
      </c>
      <c r="W18" s="280">
        <v>0</v>
      </c>
      <c r="X18" s="281">
        <f t="shared" si="0"/>
        <v>1.4484066744745576E-4</v>
      </c>
      <c r="Y18" s="280">
        <v>92927.93</v>
      </c>
      <c r="Z18" s="280">
        <v>110321.17</v>
      </c>
      <c r="AA18" s="280">
        <v>0</v>
      </c>
      <c r="AB18" s="280">
        <v>0</v>
      </c>
      <c r="AC18" s="280">
        <v>5.7139319999999998</v>
      </c>
      <c r="AD18" s="294"/>
      <c r="AE18" s="294"/>
    </row>
    <row r="19" spans="1:31" s="119" customFormat="1" x14ac:dyDescent="0.2">
      <c r="A19" s="118"/>
      <c r="B19" s="152" t="s">
        <v>461</v>
      </c>
      <c r="C19" s="385"/>
      <c r="D19" s="159" t="s">
        <v>524</v>
      </c>
      <c r="E19" s="280">
        <v>172231.57059700001</v>
      </c>
      <c r="F19" s="280">
        <v>0</v>
      </c>
      <c r="G19" s="280">
        <v>0</v>
      </c>
      <c r="H19" s="280">
        <v>0</v>
      </c>
      <c r="I19" s="280">
        <v>0</v>
      </c>
      <c r="J19" s="280">
        <v>0</v>
      </c>
      <c r="K19" s="280">
        <v>0</v>
      </c>
      <c r="L19" s="280">
        <v>0</v>
      </c>
      <c r="M19" s="280">
        <v>0</v>
      </c>
      <c r="N19" s="280">
        <v>0</v>
      </c>
      <c r="O19" s="280">
        <v>0</v>
      </c>
      <c r="P19" s="280">
        <v>0</v>
      </c>
      <c r="Q19" s="280">
        <v>0</v>
      </c>
      <c r="R19" s="280">
        <v>0</v>
      </c>
      <c r="S19" s="280">
        <v>0</v>
      </c>
      <c r="T19" s="280">
        <v>0</v>
      </c>
      <c r="U19" s="280">
        <v>172231.57059700001</v>
      </c>
      <c r="V19" s="280">
        <v>153545.72059700001</v>
      </c>
      <c r="W19" s="280">
        <v>59162.690597000001</v>
      </c>
      <c r="X19" s="281">
        <f t="shared" si="0"/>
        <v>1.2273675819864921E-4</v>
      </c>
      <c r="Y19" s="280">
        <v>77848.540596999999</v>
      </c>
      <c r="Z19" s="280">
        <v>94383.03</v>
      </c>
      <c r="AA19" s="280">
        <v>0</v>
      </c>
      <c r="AB19" s="280">
        <v>0</v>
      </c>
      <c r="AC19" s="280">
        <v>3.4537059999999999</v>
      </c>
      <c r="AD19" s="294"/>
      <c r="AE19" s="294"/>
    </row>
    <row r="20" spans="1:31" s="119" customFormat="1" x14ac:dyDescent="0.2">
      <c r="A20" s="118"/>
      <c r="B20" s="152" t="s">
        <v>462</v>
      </c>
      <c r="C20" s="386"/>
      <c r="D20" s="159" t="s">
        <v>525</v>
      </c>
      <c r="E20" s="280">
        <v>1673633.467277</v>
      </c>
      <c r="F20" s="280">
        <v>669606.43999999994</v>
      </c>
      <c r="G20" s="280">
        <v>0</v>
      </c>
      <c r="H20" s="280">
        <v>0</v>
      </c>
      <c r="I20" s="280">
        <v>0</v>
      </c>
      <c r="J20" s="280">
        <v>0</v>
      </c>
      <c r="K20" s="280">
        <v>0</v>
      </c>
      <c r="L20" s="280">
        <v>0</v>
      </c>
      <c r="M20" s="280">
        <v>0</v>
      </c>
      <c r="N20" s="280">
        <v>0</v>
      </c>
      <c r="O20" s="280">
        <v>669606.43999999994</v>
      </c>
      <c r="P20" s="280">
        <v>0</v>
      </c>
      <c r="Q20" s="280">
        <v>0</v>
      </c>
      <c r="R20" s="280">
        <v>0</v>
      </c>
      <c r="S20" s="280">
        <v>669606.43999999994</v>
      </c>
      <c r="T20" s="280">
        <v>0</v>
      </c>
      <c r="U20" s="280">
        <v>1004027.027277</v>
      </c>
      <c r="V20" s="280">
        <v>852094.89727700001</v>
      </c>
      <c r="W20" s="280">
        <v>0</v>
      </c>
      <c r="X20" s="281">
        <f t="shared" si="0"/>
        <v>1.192675335156713E-3</v>
      </c>
      <c r="Y20" s="280">
        <v>1067526.097781</v>
      </c>
      <c r="Z20" s="280">
        <v>412544.31949600001</v>
      </c>
      <c r="AA20" s="280">
        <v>193563.05</v>
      </c>
      <c r="AB20" s="280">
        <v>0</v>
      </c>
      <c r="AC20" s="280">
        <v>5.8564610000000004</v>
      </c>
      <c r="AD20" s="294"/>
      <c r="AE20" s="294"/>
    </row>
    <row r="21" spans="1:31" s="119" customFormat="1" x14ac:dyDescent="0.2">
      <c r="A21" s="118"/>
      <c r="B21" s="152" t="s">
        <v>463</v>
      </c>
      <c r="C21" s="384" t="s">
        <v>526</v>
      </c>
      <c r="D21" s="159" t="s">
        <v>527</v>
      </c>
      <c r="E21" s="280">
        <v>943054.13790099998</v>
      </c>
      <c r="F21" s="280">
        <v>605232.39790099999</v>
      </c>
      <c r="G21" s="280">
        <v>0</v>
      </c>
      <c r="H21" s="280">
        <v>0</v>
      </c>
      <c r="I21" s="280">
        <v>605232.39790099999</v>
      </c>
      <c r="J21" s="280">
        <v>0</v>
      </c>
      <c r="K21" s="280">
        <v>0</v>
      </c>
      <c r="L21" s="280">
        <v>0</v>
      </c>
      <c r="M21" s="280">
        <v>0</v>
      </c>
      <c r="N21" s="280">
        <v>0</v>
      </c>
      <c r="O21" s="280">
        <v>0</v>
      </c>
      <c r="P21" s="280">
        <v>0</v>
      </c>
      <c r="Q21" s="280">
        <v>0</v>
      </c>
      <c r="R21" s="280">
        <v>0</v>
      </c>
      <c r="S21" s="280">
        <v>605232.39790099999</v>
      </c>
      <c r="T21" s="280">
        <v>0</v>
      </c>
      <c r="U21" s="280">
        <v>337821.74</v>
      </c>
      <c r="V21" s="280">
        <v>123161.81</v>
      </c>
      <c r="W21" s="280">
        <v>27126.400000000001</v>
      </c>
      <c r="X21" s="281">
        <f t="shared" si="0"/>
        <v>6.720452428702799E-4</v>
      </c>
      <c r="Y21" s="280">
        <v>849168.67790100002</v>
      </c>
      <c r="Z21" s="280">
        <v>93885.46</v>
      </c>
      <c r="AA21" s="280">
        <v>0</v>
      </c>
      <c r="AB21" s="280">
        <v>0</v>
      </c>
      <c r="AC21" s="280">
        <v>3.2304200000000001</v>
      </c>
      <c r="AD21" s="294"/>
      <c r="AE21" s="294"/>
    </row>
    <row r="22" spans="1:31" s="119" customFormat="1" x14ac:dyDescent="0.2">
      <c r="A22" s="118"/>
      <c r="B22" s="152" t="s">
        <v>464</v>
      </c>
      <c r="C22" s="385"/>
      <c r="D22" s="159" t="s">
        <v>528</v>
      </c>
      <c r="E22" s="280">
        <v>133001.87</v>
      </c>
      <c r="F22" s="280">
        <v>0</v>
      </c>
      <c r="G22" s="280">
        <v>0</v>
      </c>
      <c r="H22" s="280">
        <v>0</v>
      </c>
      <c r="I22" s="280">
        <v>0</v>
      </c>
      <c r="J22" s="280">
        <v>0</v>
      </c>
      <c r="K22" s="280">
        <v>0</v>
      </c>
      <c r="L22" s="280">
        <v>0</v>
      </c>
      <c r="M22" s="280">
        <v>0</v>
      </c>
      <c r="N22" s="280">
        <v>0</v>
      </c>
      <c r="O22" s="280">
        <v>0</v>
      </c>
      <c r="P22" s="280">
        <v>0</v>
      </c>
      <c r="Q22" s="280">
        <v>0</v>
      </c>
      <c r="R22" s="280">
        <v>0</v>
      </c>
      <c r="S22" s="280">
        <v>0</v>
      </c>
      <c r="T22" s="280">
        <v>0</v>
      </c>
      <c r="U22" s="280">
        <v>133001.87</v>
      </c>
      <c r="V22" s="280">
        <v>97715.36</v>
      </c>
      <c r="W22" s="280">
        <v>0</v>
      </c>
      <c r="X22" s="281">
        <f t="shared" si="0"/>
        <v>9.4780639238056853E-5</v>
      </c>
      <c r="Y22" s="280">
        <v>35286.51</v>
      </c>
      <c r="Z22" s="280">
        <v>97715.36</v>
      </c>
      <c r="AA22" s="280">
        <v>0</v>
      </c>
      <c r="AB22" s="280">
        <v>0</v>
      </c>
      <c r="AC22" s="280">
        <v>4.6734540000000004</v>
      </c>
      <c r="AD22" s="294"/>
      <c r="AE22" s="294"/>
    </row>
    <row r="23" spans="1:31" s="119" customFormat="1" x14ac:dyDescent="0.2">
      <c r="A23" s="118"/>
      <c r="B23" s="152" t="s">
        <v>465</v>
      </c>
      <c r="C23" s="385"/>
      <c r="D23" s="159" t="s">
        <v>529</v>
      </c>
      <c r="E23" s="280">
        <v>291937.03694299998</v>
      </c>
      <c r="F23" s="280">
        <v>0</v>
      </c>
      <c r="G23" s="280">
        <v>0</v>
      </c>
      <c r="H23" s="280">
        <v>0</v>
      </c>
      <c r="I23" s="280">
        <v>0</v>
      </c>
      <c r="J23" s="280">
        <v>0</v>
      </c>
      <c r="K23" s="280">
        <v>0</v>
      </c>
      <c r="L23" s="280">
        <v>0</v>
      </c>
      <c r="M23" s="280">
        <v>0</v>
      </c>
      <c r="N23" s="280">
        <v>0</v>
      </c>
      <c r="O23" s="280">
        <v>0</v>
      </c>
      <c r="P23" s="280">
        <v>0</v>
      </c>
      <c r="Q23" s="280">
        <v>0</v>
      </c>
      <c r="R23" s="280">
        <v>0</v>
      </c>
      <c r="S23" s="280">
        <v>0</v>
      </c>
      <c r="T23" s="280">
        <v>0</v>
      </c>
      <c r="U23" s="280">
        <v>291937.03694299998</v>
      </c>
      <c r="V23" s="280">
        <v>275576.45694300003</v>
      </c>
      <c r="W23" s="280">
        <v>0</v>
      </c>
      <c r="X23" s="281">
        <f t="shared" si="0"/>
        <v>2.0804202962501021E-4</v>
      </c>
      <c r="Y23" s="280">
        <v>179174.366943</v>
      </c>
      <c r="Z23" s="280">
        <v>0</v>
      </c>
      <c r="AA23" s="280">
        <v>112762.67</v>
      </c>
      <c r="AB23" s="280">
        <v>0</v>
      </c>
      <c r="AC23" s="280">
        <v>6.832319</v>
      </c>
      <c r="AD23" s="294"/>
      <c r="AE23" s="294"/>
    </row>
    <row r="24" spans="1:31" s="119" customFormat="1" x14ac:dyDescent="0.2">
      <c r="A24" s="118"/>
      <c r="B24" s="152" t="s">
        <v>466</v>
      </c>
      <c r="C24" s="385"/>
      <c r="D24" s="159" t="s">
        <v>530</v>
      </c>
      <c r="E24" s="280">
        <v>52000</v>
      </c>
      <c r="F24" s="280">
        <v>0</v>
      </c>
      <c r="G24" s="280">
        <v>0</v>
      </c>
      <c r="H24" s="280">
        <v>0</v>
      </c>
      <c r="I24" s="280">
        <v>0</v>
      </c>
      <c r="J24" s="280">
        <v>0</v>
      </c>
      <c r="K24" s="280">
        <v>0</v>
      </c>
      <c r="L24" s="280">
        <v>0</v>
      </c>
      <c r="M24" s="280">
        <v>0</v>
      </c>
      <c r="N24" s="280">
        <v>0</v>
      </c>
      <c r="O24" s="280">
        <v>0</v>
      </c>
      <c r="P24" s="280">
        <v>0</v>
      </c>
      <c r="Q24" s="280">
        <v>0</v>
      </c>
      <c r="R24" s="280">
        <v>0</v>
      </c>
      <c r="S24" s="280">
        <v>0</v>
      </c>
      <c r="T24" s="280">
        <v>0</v>
      </c>
      <c r="U24" s="280">
        <v>52000</v>
      </c>
      <c r="V24" s="280">
        <v>0</v>
      </c>
      <c r="W24" s="280">
        <v>0</v>
      </c>
      <c r="X24" s="281">
        <f t="shared" si="0"/>
        <v>3.7056571011963637E-5</v>
      </c>
      <c r="Y24" s="280">
        <v>52000</v>
      </c>
      <c r="Z24" s="280">
        <v>0</v>
      </c>
      <c r="AA24" s="280">
        <v>0</v>
      </c>
      <c r="AB24" s="280">
        <v>0</v>
      </c>
      <c r="AC24" s="280">
        <v>2</v>
      </c>
      <c r="AD24" s="294"/>
      <c r="AE24" s="294"/>
    </row>
    <row r="25" spans="1:31" s="119" customFormat="1" x14ac:dyDescent="0.2">
      <c r="B25" s="152" t="s">
        <v>467</v>
      </c>
      <c r="C25" s="385"/>
      <c r="D25" s="159" t="s">
        <v>531</v>
      </c>
      <c r="E25" s="280">
        <v>48828377.658973001</v>
      </c>
      <c r="F25" s="280">
        <v>32517846.384727001</v>
      </c>
      <c r="G25" s="280">
        <v>1020857.1</v>
      </c>
      <c r="H25" s="280">
        <v>0</v>
      </c>
      <c r="I25" s="280">
        <v>15463631.342491001</v>
      </c>
      <c r="J25" s="280">
        <v>0</v>
      </c>
      <c r="K25" s="280">
        <v>0</v>
      </c>
      <c r="L25" s="280">
        <v>1888034.788523</v>
      </c>
      <c r="M25" s="280">
        <v>6203772.3191989996</v>
      </c>
      <c r="N25" s="280">
        <v>837925.28</v>
      </c>
      <c r="O25" s="280">
        <v>1494431.7152249999</v>
      </c>
      <c r="P25" s="280">
        <v>0</v>
      </c>
      <c r="Q25" s="280">
        <v>4516046.9892889997</v>
      </c>
      <c r="R25" s="280">
        <v>1093146.8500000001</v>
      </c>
      <c r="S25" s="280">
        <v>31529114.594726998</v>
      </c>
      <c r="T25" s="280">
        <v>3435029.3979369998</v>
      </c>
      <c r="U25" s="280">
        <v>16310531.274246</v>
      </c>
      <c r="V25" s="280">
        <v>13957068.384164</v>
      </c>
      <c r="W25" s="280">
        <v>32101.152643000001</v>
      </c>
      <c r="X25" s="281">
        <f t="shared" si="0"/>
        <v>3.479638930997523E-2</v>
      </c>
      <c r="Y25" s="280">
        <v>32493820.134624999</v>
      </c>
      <c r="Z25" s="280">
        <v>15693501.094348</v>
      </c>
      <c r="AA25" s="280">
        <v>641056.43000000005</v>
      </c>
      <c r="AB25" s="280">
        <v>0</v>
      </c>
      <c r="AC25" s="280">
        <v>4.0340499999999997</v>
      </c>
      <c r="AD25" s="294"/>
      <c r="AE25" s="294"/>
    </row>
    <row r="26" spans="1:31" s="119" customFormat="1" x14ac:dyDescent="0.2">
      <c r="B26" s="152" t="s">
        <v>468</v>
      </c>
      <c r="C26" s="385"/>
      <c r="D26" s="159" t="s">
        <v>532</v>
      </c>
      <c r="E26" s="280">
        <v>523730.75461599999</v>
      </c>
      <c r="F26" s="280">
        <v>0</v>
      </c>
      <c r="G26" s="280">
        <v>0</v>
      </c>
      <c r="H26" s="280">
        <v>0</v>
      </c>
      <c r="I26" s="280">
        <v>0</v>
      </c>
      <c r="J26" s="280">
        <v>0</v>
      </c>
      <c r="K26" s="280">
        <v>0</v>
      </c>
      <c r="L26" s="280">
        <v>0</v>
      </c>
      <c r="M26" s="280">
        <v>0</v>
      </c>
      <c r="N26" s="280">
        <v>0</v>
      </c>
      <c r="O26" s="280">
        <v>0</v>
      </c>
      <c r="P26" s="280">
        <v>0</v>
      </c>
      <c r="Q26" s="280">
        <v>0</v>
      </c>
      <c r="R26" s="280">
        <v>0</v>
      </c>
      <c r="S26" s="280">
        <v>0</v>
      </c>
      <c r="T26" s="280">
        <v>0</v>
      </c>
      <c r="U26" s="280">
        <v>523730.75461599999</v>
      </c>
      <c r="V26" s="280">
        <v>523730.75461599999</v>
      </c>
      <c r="W26" s="280">
        <v>0</v>
      </c>
      <c r="X26" s="281">
        <f t="shared" si="0"/>
        <v>3.7322434422263669E-4</v>
      </c>
      <c r="Y26" s="280">
        <v>61454.7</v>
      </c>
      <c r="Z26" s="280">
        <v>462276.05461599998</v>
      </c>
      <c r="AA26" s="280">
        <v>0</v>
      </c>
      <c r="AB26" s="280">
        <v>0</v>
      </c>
      <c r="AC26" s="280">
        <v>6.3831350000000002</v>
      </c>
      <c r="AD26" s="294"/>
      <c r="AE26" s="294"/>
    </row>
    <row r="27" spans="1:31" s="119" customFormat="1" x14ac:dyDescent="0.2">
      <c r="B27" s="152" t="s">
        <v>469</v>
      </c>
      <c r="C27" s="385"/>
      <c r="D27" s="159" t="s">
        <v>533</v>
      </c>
      <c r="E27" s="280">
        <v>1686207.3391539999</v>
      </c>
      <c r="F27" s="280">
        <v>238365.04</v>
      </c>
      <c r="G27" s="280">
        <v>0</v>
      </c>
      <c r="H27" s="280">
        <v>0</v>
      </c>
      <c r="I27" s="280">
        <v>135523.76999999999</v>
      </c>
      <c r="J27" s="280">
        <v>0</v>
      </c>
      <c r="K27" s="280">
        <v>0</v>
      </c>
      <c r="L27" s="280">
        <v>0</v>
      </c>
      <c r="M27" s="280">
        <v>102841.27</v>
      </c>
      <c r="N27" s="280">
        <v>0</v>
      </c>
      <c r="O27" s="280">
        <v>0</v>
      </c>
      <c r="P27" s="280">
        <v>0</v>
      </c>
      <c r="Q27" s="280">
        <v>0</v>
      </c>
      <c r="R27" s="280">
        <v>0</v>
      </c>
      <c r="S27" s="280">
        <v>0</v>
      </c>
      <c r="T27" s="280">
        <v>0</v>
      </c>
      <c r="U27" s="280">
        <v>1447842.2991539999</v>
      </c>
      <c r="V27" s="280">
        <v>1287842.2991539999</v>
      </c>
      <c r="W27" s="280">
        <v>19356.36</v>
      </c>
      <c r="X27" s="281">
        <f t="shared" si="0"/>
        <v>1.201635807774124E-3</v>
      </c>
      <c r="Y27" s="280">
        <v>1026356.678337</v>
      </c>
      <c r="Z27" s="280">
        <v>659850.66081699997</v>
      </c>
      <c r="AA27" s="280">
        <v>0</v>
      </c>
      <c r="AB27" s="280">
        <v>0</v>
      </c>
      <c r="AC27" s="280">
        <v>4.2032189999999998</v>
      </c>
      <c r="AD27" s="294"/>
      <c r="AE27" s="294"/>
    </row>
    <row r="28" spans="1:31" s="119" customFormat="1" x14ac:dyDescent="0.2">
      <c r="B28" s="152" t="s">
        <v>470</v>
      </c>
      <c r="C28" s="385"/>
      <c r="D28" s="159" t="s">
        <v>534</v>
      </c>
      <c r="E28" s="280">
        <v>2401737.04</v>
      </c>
      <c r="F28" s="280">
        <v>1976216.61</v>
      </c>
      <c r="G28" s="280">
        <v>686676.37</v>
      </c>
      <c r="H28" s="280">
        <v>0</v>
      </c>
      <c r="I28" s="280">
        <v>1289540.24</v>
      </c>
      <c r="J28" s="280">
        <v>0</v>
      </c>
      <c r="K28" s="280">
        <v>0</v>
      </c>
      <c r="L28" s="280">
        <v>0</v>
      </c>
      <c r="M28" s="280">
        <v>0</v>
      </c>
      <c r="N28" s="280">
        <v>0</v>
      </c>
      <c r="O28" s="280">
        <v>0</v>
      </c>
      <c r="P28" s="280">
        <v>0</v>
      </c>
      <c r="Q28" s="280">
        <v>0</v>
      </c>
      <c r="R28" s="280">
        <v>0</v>
      </c>
      <c r="S28" s="280">
        <v>1602554.69</v>
      </c>
      <c r="T28" s="280">
        <v>0</v>
      </c>
      <c r="U28" s="280">
        <v>425520.43</v>
      </c>
      <c r="V28" s="280">
        <v>402741.79</v>
      </c>
      <c r="W28" s="280">
        <v>0</v>
      </c>
      <c r="X28" s="281">
        <f t="shared" si="0"/>
        <v>1.7115411379773722E-3</v>
      </c>
      <c r="Y28" s="280">
        <v>2268381.0099999998</v>
      </c>
      <c r="Z28" s="280">
        <v>133356.03</v>
      </c>
      <c r="AA28" s="280">
        <v>0</v>
      </c>
      <c r="AB28" s="280">
        <v>0</v>
      </c>
      <c r="AC28" s="280">
        <v>1.8232889999999999</v>
      </c>
      <c r="AD28" s="294"/>
      <c r="AE28" s="294"/>
    </row>
    <row r="29" spans="1:31" s="119" customFormat="1" x14ac:dyDescent="0.2">
      <c r="B29" s="152" t="s">
        <v>471</v>
      </c>
      <c r="C29" s="385"/>
      <c r="D29" s="159" t="s">
        <v>535</v>
      </c>
      <c r="E29" s="282">
        <v>148760.18</v>
      </c>
      <c r="F29" s="282">
        <v>0</v>
      </c>
      <c r="G29" s="282">
        <v>0</v>
      </c>
      <c r="H29" s="282">
        <v>0</v>
      </c>
      <c r="I29" s="282">
        <v>0</v>
      </c>
      <c r="J29" s="282">
        <v>0</v>
      </c>
      <c r="K29" s="282">
        <v>0</v>
      </c>
      <c r="L29" s="282">
        <v>0</v>
      </c>
      <c r="M29" s="282">
        <v>0</v>
      </c>
      <c r="N29" s="282">
        <v>0</v>
      </c>
      <c r="O29" s="282">
        <v>0</v>
      </c>
      <c r="P29" s="282">
        <v>0</v>
      </c>
      <c r="Q29" s="282">
        <v>0</v>
      </c>
      <c r="R29" s="282">
        <v>0</v>
      </c>
      <c r="S29" s="280">
        <v>0</v>
      </c>
      <c r="T29" s="282">
        <v>0</v>
      </c>
      <c r="U29" s="282">
        <v>148760.18</v>
      </c>
      <c r="V29" s="282">
        <v>0</v>
      </c>
      <c r="W29" s="282">
        <v>0</v>
      </c>
      <c r="X29" s="281">
        <f t="shared" si="0"/>
        <v>1.0601042642158639E-4</v>
      </c>
      <c r="Y29" s="282">
        <v>148760.18</v>
      </c>
      <c r="Z29" s="282">
        <v>0</v>
      </c>
      <c r="AA29" s="282">
        <v>0</v>
      </c>
      <c r="AB29" s="282">
        <v>0</v>
      </c>
      <c r="AC29" s="282">
        <v>3.0635249999999998</v>
      </c>
      <c r="AD29" s="294"/>
      <c r="AE29" s="294"/>
    </row>
    <row r="30" spans="1:31" s="120" customFormat="1" ht="20.100000000000001" customHeight="1" x14ac:dyDescent="0.2">
      <c r="B30" s="152" t="s">
        <v>472</v>
      </c>
      <c r="C30" s="385"/>
      <c r="D30" s="159" t="s">
        <v>536</v>
      </c>
      <c r="E30" s="280">
        <v>10962385.487768</v>
      </c>
      <c r="F30" s="280">
        <v>7245945.4964549998</v>
      </c>
      <c r="G30" s="280">
        <v>1683361.49</v>
      </c>
      <c r="H30" s="280">
        <v>0</v>
      </c>
      <c r="I30" s="280">
        <v>198645.03</v>
      </c>
      <c r="J30" s="280">
        <v>0</v>
      </c>
      <c r="K30" s="280">
        <v>0</v>
      </c>
      <c r="L30" s="280">
        <v>2544032.4972330001</v>
      </c>
      <c r="M30" s="280">
        <v>783512.41</v>
      </c>
      <c r="N30" s="280">
        <v>279473.03999999998</v>
      </c>
      <c r="O30" s="280">
        <v>231732.07</v>
      </c>
      <c r="P30" s="280">
        <v>0</v>
      </c>
      <c r="Q30" s="280">
        <v>1052703.1692220001</v>
      </c>
      <c r="R30" s="280">
        <v>472485.79</v>
      </c>
      <c r="S30" s="280">
        <v>7245945.4964549998</v>
      </c>
      <c r="T30" s="280">
        <v>0</v>
      </c>
      <c r="U30" s="280">
        <v>3716439.9913130002</v>
      </c>
      <c r="V30" s="280">
        <v>2832731.731313</v>
      </c>
      <c r="W30" s="280">
        <v>29855.46</v>
      </c>
      <c r="X30" s="281">
        <f t="shared" si="0"/>
        <v>7.8120849286152797E-3</v>
      </c>
      <c r="Y30" s="280">
        <v>7616385.7472329997</v>
      </c>
      <c r="Z30" s="280">
        <v>3243604.9905349999</v>
      </c>
      <c r="AA30" s="280">
        <v>102394.75</v>
      </c>
      <c r="AB30" s="280">
        <v>0</v>
      </c>
      <c r="AC30" s="280">
        <v>3.6887490000000001</v>
      </c>
      <c r="AD30" s="294"/>
      <c r="AE30" s="294"/>
    </row>
    <row r="31" spans="1:31" s="119" customFormat="1" x14ac:dyDescent="0.2">
      <c r="B31" s="152" t="s">
        <v>473</v>
      </c>
      <c r="C31" s="385"/>
      <c r="D31" s="159" t="s">
        <v>537</v>
      </c>
      <c r="E31" s="280">
        <v>4052860.897998</v>
      </c>
      <c r="F31" s="280">
        <v>776154.32</v>
      </c>
      <c r="G31" s="280">
        <v>0</v>
      </c>
      <c r="H31" s="280">
        <v>0</v>
      </c>
      <c r="I31" s="280">
        <v>750000</v>
      </c>
      <c r="J31" s="280">
        <v>0</v>
      </c>
      <c r="K31" s="280">
        <v>0</v>
      </c>
      <c r="L31" s="280">
        <v>0</v>
      </c>
      <c r="M31" s="280">
        <v>0</v>
      </c>
      <c r="N31" s="280">
        <v>0</v>
      </c>
      <c r="O31" s="280">
        <v>26154.32</v>
      </c>
      <c r="P31" s="280">
        <v>0</v>
      </c>
      <c r="Q31" s="280">
        <v>0</v>
      </c>
      <c r="R31" s="280">
        <v>0</v>
      </c>
      <c r="S31" s="280">
        <v>750000</v>
      </c>
      <c r="T31" s="280">
        <v>0</v>
      </c>
      <c r="U31" s="280">
        <v>3276706.5779980002</v>
      </c>
      <c r="V31" s="280">
        <v>3126156.3479980002</v>
      </c>
      <c r="W31" s="280">
        <v>0</v>
      </c>
      <c r="X31" s="281">
        <f t="shared" si="0"/>
        <v>2.8881755320821849E-3</v>
      </c>
      <c r="Y31" s="280">
        <v>1569419.1699979999</v>
      </c>
      <c r="Z31" s="280">
        <v>2483441.7280000001</v>
      </c>
      <c r="AA31" s="280">
        <v>0</v>
      </c>
      <c r="AB31" s="280">
        <v>0</v>
      </c>
      <c r="AC31" s="280">
        <v>5.9826430000000004</v>
      </c>
      <c r="AD31" s="294"/>
      <c r="AE31" s="294"/>
    </row>
    <row r="32" spans="1:31" s="119" customFormat="1" x14ac:dyDescent="0.2">
      <c r="B32" s="152" t="s">
        <v>474</v>
      </c>
      <c r="C32" s="386"/>
      <c r="D32" s="159" t="s">
        <v>538</v>
      </c>
      <c r="E32" s="280">
        <v>2556717.1053559999</v>
      </c>
      <c r="F32" s="280">
        <v>799534.89803499996</v>
      </c>
      <c r="G32" s="280">
        <v>0</v>
      </c>
      <c r="H32" s="280">
        <v>634469.59041299997</v>
      </c>
      <c r="I32" s="280">
        <v>0</v>
      </c>
      <c r="J32" s="280">
        <v>0</v>
      </c>
      <c r="K32" s="280">
        <v>0</v>
      </c>
      <c r="L32" s="280">
        <v>0</v>
      </c>
      <c r="M32" s="280">
        <v>0</v>
      </c>
      <c r="N32" s="280">
        <v>0</v>
      </c>
      <c r="O32" s="280">
        <v>0</v>
      </c>
      <c r="P32" s="280">
        <v>165065.30762199999</v>
      </c>
      <c r="Q32" s="280">
        <v>0</v>
      </c>
      <c r="R32" s="280">
        <v>0</v>
      </c>
      <c r="S32" s="280">
        <v>799534.89803499996</v>
      </c>
      <c r="T32" s="280">
        <v>0</v>
      </c>
      <c r="U32" s="280">
        <v>1757182.2073210001</v>
      </c>
      <c r="V32" s="280">
        <v>1464276.7173210001</v>
      </c>
      <c r="W32" s="280">
        <v>0</v>
      </c>
      <c r="X32" s="281">
        <f t="shared" si="0"/>
        <v>1.8219840186947448E-3</v>
      </c>
      <c r="Y32" s="280">
        <v>1291036.1839610001</v>
      </c>
      <c r="Z32" s="280">
        <v>1265680.9213950001</v>
      </c>
      <c r="AA32" s="280">
        <v>0</v>
      </c>
      <c r="AB32" s="280">
        <v>0</v>
      </c>
      <c r="AC32" s="280">
        <v>5.436172</v>
      </c>
      <c r="AD32" s="294"/>
      <c r="AE32" s="294"/>
    </row>
    <row r="33" spans="2:31" s="119" customFormat="1" x14ac:dyDescent="0.2">
      <c r="B33" s="152" t="s">
        <v>475</v>
      </c>
      <c r="C33" s="384" t="s">
        <v>539</v>
      </c>
      <c r="D33" s="159" t="s">
        <v>540</v>
      </c>
      <c r="E33" s="280">
        <v>1636831.794217</v>
      </c>
      <c r="F33" s="280">
        <v>990441.85421699996</v>
      </c>
      <c r="G33" s="280">
        <v>532477.59421699995</v>
      </c>
      <c r="H33" s="280">
        <v>0</v>
      </c>
      <c r="I33" s="280">
        <v>0</v>
      </c>
      <c r="J33" s="280">
        <v>0</v>
      </c>
      <c r="K33" s="280">
        <v>0</v>
      </c>
      <c r="L33" s="280">
        <v>0</v>
      </c>
      <c r="M33" s="280">
        <v>0</v>
      </c>
      <c r="N33" s="280">
        <v>0</v>
      </c>
      <c r="O33" s="280">
        <v>0</v>
      </c>
      <c r="P33" s="280">
        <v>0</v>
      </c>
      <c r="Q33" s="280">
        <v>0</v>
      </c>
      <c r="R33" s="280">
        <v>457964.26</v>
      </c>
      <c r="S33" s="280">
        <v>925694.04421700002</v>
      </c>
      <c r="T33" s="280">
        <v>0</v>
      </c>
      <c r="U33" s="280">
        <v>646389.93999999994</v>
      </c>
      <c r="V33" s="280">
        <v>453845.91</v>
      </c>
      <c r="W33" s="280">
        <v>0</v>
      </c>
      <c r="X33" s="281">
        <f t="shared" si="0"/>
        <v>1.1664494926354252E-3</v>
      </c>
      <c r="Y33" s="280">
        <v>1417639.8642170001</v>
      </c>
      <c r="Z33" s="280">
        <v>219191.93</v>
      </c>
      <c r="AA33" s="280">
        <v>0</v>
      </c>
      <c r="AB33" s="280">
        <v>0</v>
      </c>
      <c r="AC33" s="280">
        <v>3.8064559999999998</v>
      </c>
      <c r="AD33" s="294"/>
      <c r="AE33" s="294"/>
    </row>
    <row r="34" spans="2:31" s="119" customFormat="1" x14ac:dyDescent="0.2">
      <c r="B34" s="152" t="s">
        <v>476</v>
      </c>
      <c r="C34" s="385"/>
      <c r="D34" s="159" t="s">
        <v>541</v>
      </c>
      <c r="E34" s="280">
        <v>1880214.167805</v>
      </c>
      <c r="F34" s="280">
        <v>1424615.477805</v>
      </c>
      <c r="G34" s="280">
        <v>0</v>
      </c>
      <c r="H34" s="280">
        <v>0</v>
      </c>
      <c r="I34" s="280">
        <v>0</v>
      </c>
      <c r="J34" s="280">
        <v>0</v>
      </c>
      <c r="K34" s="280">
        <v>0</v>
      </c>
      <c r="L34" s="280">
        <v>0</v>
      </c>
      <c r="M34" s="280">
        <v>1424615.477805</v>
      </c>
      <c r="N34" s="280">
        <v>0</v>
      </c>
      <c r="O34" s="280">
        <v>0</v>
      </c>
      <c r="P34" s="280">
        <v>0</v>
      </c>
      <c r="Q34" s="280">
        <v>0</v>
      </c>
      <c r="R34" s="280">
        <v>0</v>
      </c>
      <c r="S34" s="280">
        <v>1424615.477805</v>
      </c>
      <c r="T34" s="280">
        <v>0</v>
      </c>
      <c r="U34" s="280">
        <v>455598.69</v>
      </c>
      <c r="V34" s="280">
        <v>455598.69</v>
      </c>
      <c r="W34" s="280">
        <v>0</v>
      </c>
      <c r="X34" s="281">
        <f t="shared" si="0"/>
        <v>1.3398901889801172E-3</v>
      </c>
      <c r="Y34" s="280">
        <v>1815287.237805</v>
      </c>
      <c r="Z34" s="280">
        <v>64926.93</v>
      </c>
      <c r="AA34" s="280">
        <v>0</v>
      </c>
      <c r="AB34" s="280">
        <v>0</v>
      </c>
      <c r="AC34" s="280">
        <v>2.867677</v>
      </c>
      <c r="AD34" s="294"/>
      <c r="AE34" s="294"/>
    </row>
    <row r="35" spans="2:31" s="119" customFormat="1" x14ac:dyDescent="0.2">
      <c r="B35" s="152" t="s">
        <v>477</v>
      </c>
      <c r="C35" s="385"/>
      <c r="D35" s="159" t="s">
        <v>542</v>
      </c>
      <c r="E35" s="280">
        <v>7055025.8283519996</v>
      </c>
      <c r="F35" s="280">
        <v>5626902.9683520002</v>
      </c>
      <c r="G35" s="280">
        <v>0</v>
      </c>
      <c r="H35" s="280">
        <v>0</v>
      </c>
      <c r="I35" s="280">
        <v>3406434.07</v>
      </c>
      <c r="J35" s="280">
        <v>0</v>
      </c>
      <c r="K35" s="280">
        <v>0</v>
      </c>
      <c r="L35" s="280">
        <v>0</v>
      </c>
      <c r="M35" s="280">
        <v>2195133.4883519998</v>
      </c>
      <c r="N35" s="280">
        <v>25335.41</v>
      </c>
      <c r="O35" s="280">
        <v>0</v>
      </c>
      <c r="P35" s="280">
        <v>0</v>
      </c>
      <c r="Q35" s="280">
        <v>0</v>
      </c>
      <c r="R35" s="280">
        <v>0</v>
      </c>
      <c r="S35" s="280">
        <v>5601567.5583520001</v>
      </c>
      <c r="T35" s="280">
        <v>0</v>
      </c>
      <c r="U35" s="280">
        <v>1428122.86</v>
      </c>
      <c r="V35" s="280">
        <v>1388973.32</v>
      </c>
      <c r="W35" s="280">
        <v>0</v>
      </c>
      <c r="X35" s="281">
        <f t="shared" si="0"/>
        <v>5.0275974153762204E-3</v>
      </c>
      <c r="Y35" s="280">
        <v>2651740.3483520001</v>
      </c>
      <c r="Z35" s="280">
        <v>4123376.57</v>
      </c>
      <c r="AA35" s="280">
        <v>279908.90999999997</v>
      </c>
      <c r="AB35" s="280">
        <v>0</v>
      </c>
      <c r="AC35" s="280">
        <v>5.7962990000000003</v>
      </c>
      <c r="AD35" s="294"/>
      <c r="AE35" s="294"/>
    </row>
    <row r="36" spans="2:31" s="119" customFormat="1" x14ac:dyDescent="0.2">
      <c r="B36" s="152" t="s">
        <v>478</v>
      </c>
      <c r="C36" s="385"/>
      <c r="D36" s="159" t="s">
        <v>543</v>
      </c>
      <c r="E36" s="280">
        <v>4414442.9912050003</v>
      </c>
      <c r="F36" s="280">
        <v>3419713.671205</v>
      </c>
      <c r="G36" s="280">
        <v>209855.94</v>
      </c>
      <c r="H36" s="280">
        <v>0</v>
      </c>
      <c r="I36" s="280">
        <v>2443777.7427409999</v>
      </c>
      <c r="J36" s="280">
        <v>0</v>
      </c>
      <c r="K36" s="280">
        <v>0</v>
      </c>
      <c r="L36" s="280">
        <v>0</v>
      </c>
      <c r="M36" s="280">
        <v>673219.13846399996</v>
      </c>
      <c r="N36" s="280">
        <v>0</v>
      </c>
      <c r="O36" s="280">
        <v>0</v>
      </c>
      <c r="P36" s="280">
        <v>0</v>
      </c>
      <c r="Q36" s="280">
        <v>0</v>
      </c>
      <c r="R36" s="280">
        <v>92860.85</v>
      </c>
      <c r="S36" s="280">
        <v>3419713.671205</v>
      </c>
      <c r="T36" s="280">
        <v>0</v>
      </c>
      <c r="U36" s="280">
        <v>994729.32</v>
      </c>
      <c r="V36" s="280">
        <v>846732.18</v>
      </c>
      <c r="W36" s="280">
        <v>0</v>
      </c>
      <c r="X36" s="281">
        <f t="shared" si="0"/>
        <v>3.1458484650356399E-3</v>
      </c>
      <c r="Y36" s="280">
        <v>3475583.9527409999</v>
      </c>
      <c r="Z36" s="280">
        <v>938859.03846399998</v>
      </c>
      <c r="AA36" s="280">
        <v>0</v>
      </c>
      <c r="AB36" s="280">
        <v>0</v>
      </c>
      <c r="AC36" s="280">
        <v>2.7523659999999999</v>
      </c>
      <c r="AD36" s="294"/>
      <c r="AE36" s="294"/>
    </row>
    <row r="37" spans="2:31" s="119" customFormat="1" x14ac:dyDescent="0.2">
      <c r="B37" s="152" t="s">
        <v>479</v>
      </c>
      <c r="C37" s="385"/>
      <c r="D37" s="159" t="s">
        <v>544</v>
      </c>
      <c r="E37" s="280">
        <v>4935922.7636810001</v>
      </c>
      <c r="F37" s="280">
        <v>3817586.3636810002</v>
      </c>
      <c r="G37" s="280">
        <v>588375.36</v>
      </c>
      <c r="H37" s="280">
        <v>0</v>
      </c>
      <c r="I37" s="280">
        <v>2895311.2908620001</v>
      </c>
      <c r="J37" s="280">
        <v>0</v>
      </c>
      <c r="K37" s="280">
        <v>0</v>
      </c>
      <c r="L37" s="280">
        <v>333899.71281900001</v>
      </c>
      <c r="M37" s="280">
        <v>0</v>
      </c>
      <c r="N37" s="280">
        <v>0</v>
      </c>
      <c r="O37" s="280">
        <v>0</v>
      </c>
      <c r="P37" s="280">
        <v>0</v>
      </c>
      <c r="Q37" s="280">
        <v>0</v>
      </c>
      <c r="R37" s="280">
        <v>0</v>
      </c>
      <c r="S37" s="280">
        <v>3379468.9036810002</v>
      </c>
      <c r="T37" s="280">
        <v>0</v>
      </c>
      <c r="U37" s="280">
        <v>1118336.3999999999</v>
      </c>
      <c r="V37" s="280">
        <v>1050624.02</v>
      </c>
      <c r="W37" s="280">
        <v>0</v>
      </c>
      <c r="X37" s="281">
        <f t="shared" si="0"/>
        <v>3.5174687000367843E-3</v>
      </c>
      <c r="Y37" s="280">
        <v>4497805.3036810001</v>
      </c>
      <c r="Z37" s="280">
        <v>438117.46</v>
      </c>
      <c r="AA37" s="280">
        <v>0</v>
      </c>
      <c r="AB37" s="280">
        <v>0</v>
      </c>
      <c r="AC37" s="280">
        <v>3.0314000000000001</v>
      </c>
      <c r="AD37" s="294"/>
      <c r="AE37" s="294"/>
    </row>
    <row r="38" spans="2:31" s="119" customFormat="1" x14ac:dyDescent="0.2">
      <c r="B38" s="152" t="s">
        <v>480</v>
      </c>
      <c r="C38" s="385"/>
      <c r="D38" s="159" t="s">
        <v>545</v>
      </c>
      <c r="E38" s="280">
        <v>947900.87</v>
      </c>
      <c r="F38" s="280">
        <v>818244.77</v>
      </c>
      <c r="G38" s="280">
        <v>286074.08</v>
      </c>
      <c r="H38" s="280">
        <v>0</v>
      </c>
      <c r="I38" s="280">
        <v>0</v>
      </c>
      <c r="J38" s="280">
        <v>532170.68999999994</v>
      </c>
      <c r="K38" s="280">
        <v>0</v>
      </c>
      <c r="L38" s="280">
        <v>0</v>
      </c>
      <c r="M38" s="280">
        <v>0</v>
      </c>
      <c r="N38" s="280">
        <v>0</v>
      </c>
      <c r="O38" s="280">
        <v>0</v>
      </c>
      <c r="P38" s="280">
        <v>0</v>
      </c>
      <c r="Q38" s="280">
        <v>0</v>
      </c>
      <c r="R38" s="280">
        <v>0</v>
      </c>
      <c r="S38" s="280">
        <v>319775.09000000003</v>
      </c>
      <c r="T38" s="280">
        <v>0</v>
      </c>
      <c r="U38" s="280">
        <v>129656.1</v>
      </c>
      <c r="V38" s="280">
        <v>124705.96</v>
      </c>
      <c r="W38" s="280">
        <v>0</v>
      </c>
      <c r="X38" s="281">
        <f t="shared" si="0"/>
        <v>6.7549915195109827E-4</v>
      </c>
      <c r="Y38" s="280">
        <v>906597.71</v>
      </c>
      <c r="Z38" s="280">
        <v>36353.019999999997</v>
      </c>
      <c r="AA38" s="280">
        <v>4950.1400000000003</v>
      </c>
      <c r="AB38" s="280">
        <v>0</v>
      </c>
      <c r="AC38" s="280">
        <v>3.823763</v>
      </c>
      <c r="AD38" s="294"/>
      <c r="AE38" s="294"/>
    </row>
    <row r="39" spans="2:31" s="119" customFormat="1" x14ac:dyDescent="0.2">
      <c r="B39" s="152" t="s">
        <v>481</v>
      </c>
      <c r="C39" s="385"/>
      <c r="D39" s="159" t="s">
        <v>546</v>
      </c>
      <c r="E39" s="280">
        <v>3069615.3693650002</v>
      </c>
      <c r="F39" s="280">
        <v>2822240.76</v>
      </c>
      <c r="G39" s="280">
        <v>0</v>
      </c>
      <c r="H39" s="280">
        <v>0</v>
      </c>
      <c r="I39" s="280">
        <v>2822240.76</v>
      </c>
      <c r="J39" s="280">
        <v>0</v>
      </c>
      <c r="K39" s="280">
        <v>0</v>
      </c>
      <c r="L39" s="280">
        <v>0</v>
      </c>
      <c r="M39" s="280">
        <v>0</v>
      </c>
      <c r="N39" s="280">
        <v>0</v>
      </c>
      <c r="O39" s="280">
        <v>0</v>
      </c>
      <c r="P39" s="280">
        <v>0</v>
      </c>
      <c r="Q39" s="280">
        <v>0</v>
      </c>
      <c r="R39" s="280">
        <v>0</v>
      </c>
      <c r="S39" s="280">
        <v>2768476.89</v>
      </c>
      <c r="T39" s="280">
        <v>0</v>
      </c>
      <c r="U39" s="280">
        <v>247374.60936500001</v>
      </c>
      <c r="V39" s="280">
        <v>246402.219365</v>
      </c>
      <c r="W39" s="280">
        <v>0</v>
      </c>
      <c r="X39" s="281">
        <f t="shared" si="0"/>
        <v>2.1874888445055601E-3</v>
      </c>
      <c r="Y39" s="280">
        <v>871907.35936500004</v>
      </c>
      <c r="Z39" s="280">
        <v>2196735.62</v>
      </c>
      <c r="AA39" s="280">
        <v>281.92</v>
      </c>
      <c r="AB39" s="280">
        <v>690.47</v>
      </c>
      <c r="AC39" s="280">
        <v>6.4844239999999997</v>
      </c>
      <c r="AD39" s="294"/>
      <c r="AE39" s="294"/>
    </row>
    <row r="40" spans="2:31" s="119" customFormat="1" x14ac:dyDescent="0.2">
      <c r="B40" s="152" t="s">
        <v>482</v>
      </c>
      <c r="C40" s="386"/>
      <c r="D40" s="159" t="s">
        <v>547</v>
      </c>
      <c r="E40" s="280">
        <v>26637417.226739999</v>
      </c>
      <c r="F40" s="280">
        <v>18431387.758799002</v>
      </c>
      <c r="G40" s="280">
        <v>527230.02</v>
      </c>
      <c r="H40" s="280">
        <v>0</v>
      </c>
      <c r="I40" s="280">
        <v>13784512.705256</v>
      </c>
      <c r="J40" s="280">
        <v>0</v>
      </c>
      <c r="K40" s="280">
        <v>0</v>
      </c>
      <c r="L40" s="280">
        <v>0</v>
      </c>
      <c r="M40" s="280">
        <v>0</v>
      </c>
      <c r="N40" s="280">
        <v>0</v>
      </c>
      <c r="O40" s="280">
        <v>4119645.033543</v>
      </c>
      <c r="P40" s="280">
        <v>0</v>
      </c>
      <c r="Q40" s="280">
        <v>0</v>
      </c>
      <c r="R40" s="280">
        <v>0</v>
      </c>
      <c r="S40" s="280">
        <v>17940210.748799</v>
      </c>
      <c r="T40" s="280">
        <v>4119645.033543</v>
      </c>
      <c r="U40" s="280">
        <v>8206029.4679410001</v>
      </c>
      <c r="V40" s="280">
        <v>6032799.6779410001</v>
      </c>
      <c r="W40" s="280">
        <v>0</v>
      </c>
      <c r="X40" s="281">
        <f t="shared" si="0"/>
        <v>1.8982525827653737E-2</v>
      </c>
      <c r="Y40" s="280">
        <v>22130724.336033002</v>
      </c>
      <c r="Z40" s="280">
        <v>3766420.740822</v>
      </c>
      <c r="AA40" s="280">
        <v>740272.14988499996</v>
      </c>
      <c r="AB40" s="280">
        <v>0</v>
      </c>
      <c r="AC40" s="280">
        <v>2.6015419999999998</v>
      </c>
      <c r="AD40" s="294"/>
      <c r="AE40" s="294"/>
    </row>
    <row r="41" spans="2:31" s="119" customFormat="1" x14ac:dyDescent="0.2">
      <c r="B41" s="152" t="s">
        <v>483</v>
      </c>
      <c r="C41" s="384" t="s">
        <v>548</v>
      </c>
      <c r="D41" s="159" t="s">
        <v>549</v>
      </c>
      <c r="E41" s="280">
        <v>439459.17426900001</v>
      </c>
      <c r="F41" s="280">
        <v>170437.96426899999</v>
      </c>
      <c r="G41" s="280">
        <v>0</v>
      </c>
      <c r="H41" s="280">
        <v>0</v>
      </c>
      <c r="I41" s="280">
        <v>0</v>
      </c>
      <c r="J41" s="280">
        <v>170437.96426899999</v>
      </c>
      <c r="K41" s="280">
        <v>0</v>
      </c>
      <c r="L41" s="280">
        <v>0</v>
      </c>
      <c r="M41" s="280">
        <v>0</v>
      </c>
      <c r="N41" s="280">
        <v>0</v>
      </c>
      <c r="O41" s="280">
        <v>0</v>
      </c>
      <c r="P41" s="280">
        <v>0</v>
      </c>
      <c r="Q41" s="280">
        <v>0</v>
      </c>
      <c r="R41" s="280">
        <v>0</v>
      </c>
      <c r="S41" s="280">
        <v>170437.96426899999</v>
      </c>
      <c r="T41" s="280">
        <v>0</v>
      </c>
      <c r="U41" s="280">
        <v>269021.21000000002</v>
      </c>
      <c r="V41" s="280">
        <v>0</v>
      </c>
      <c r="W41" s="280">
        <v>0</v>
      </c>
      <c r="X41" s="281">
        <f t="shared" si="0"/>
        <v>3.131701941953481E-4</v>
      </c>
      <c r="Y41" s="280">
        <v>439459.17426900001</v>
      </c>
      <c r="Z41" s="280">
        <v>0</v>
      </c>
      <c r="AA41" s="280">
        <v>0</v>
      </c>
      <c r="AB41" s="280">
        <v>0</v>
      </c>
      <c r="AC41" s="280">
        <v>1.208086</v>
      </c>
      <c r="AD41" s="294"/>
      <c r="AE41" s="294"/>
    </row>
    <row r="42" spans="2:31" s="119" customFormat="1" x14ac:dyDescent="0.2">
      <c r="B42" s="152" t="s">
        <v>484</v>
      </c>
      <c r="C42" s="385"/>
      <c r="D42" s="159" t="s">
        <v>550</v>
      </c>
      <c r="E42" s="280">
        <v>198310.24</v>
      </c>
      <c r="F42" s="280">
        <v>0</v>
      </c>
      <c r="G42" s="280">
        <v>0</v>
      </c>
      <c r="H42" s="280">
        <v>0</v>
      </c>
      <c r="I42" s="280">
        <v>0</v>
      </c>
      <c r="J42" s="280">
        <v>0</v>
      </c>
      <c r="K42" s="280">
        <v>0</v>
      </c>
      <c r="L42" s="280">
        <v>0</v>
      </c>
      <c r="M42" s="280">
        <v>0</v>
      </c>
      <c r="N42" s="280">
        <v>0</v>
      </c>
      <c r="O42" s="280">
        <v>0</v>
      </c>
      <c r="P42" s="280">
        <v>0</v>
      </c>
      <c r="Q42" s="280">
        <v>0</v>
      </c>
      <c r="R42" s="280">
        <v>0</v>
      </c>
      <c r="S42" s="280">
        <v>0</v>
      </c>
      <c r="T42" s="280">
        <v>0</v>
      </c>
      <c r="U42" s="280">
        <v>198310.24</v>
      </c>
      <c r="V42" s="280">
        <v>187962.55</v>
      </c>
      <c r="W42" s="280">
        <v>0</v>
      </c>
      <c r="X42" s="281">
        <f t="shared" si="0"/>
        <v>1.41321105595376E-4</v>
      </c>
      <c r="Y42" s="280">
        <v>10347.69</v>
      </c>
      <c r="Z42" s="280">
        <v>187962.55</v>
      </c>
      <c r="AA42" s="280">
        <v>0</v>
      </c>
      <c r="AB42" s="280">
        <v>0</v>
      </c>
      <c r="AC42" s="280">
        <v>8.6869169999999993</v>
      </c>
      <c r="AD42" s="294"/>
      <c r="AE42" s="294"/>
    </row>
    <row r="43" spans="2:31" s="119" customFormat="1" x14ac:dyDescent="0.2">
      <c r="B43" s="152" t="s">
        <v>485</v>
      </c>
      <c r="C43" s="385"/>
      <c r="D43" s="159" t="s">
        <v>551</v>
      </c>
      <c r="E43" s="280">
        <v>19522296.220711999</v>
      </c>
      <c r="F43" s="280">
        <v>19261417.701788001</v>
      </c>
      <c r="G43" s="280">
        <v>0</v>
      </c>
      <c r="H43" s="280">
        <v>0</v>
      </c>
      <c r="I43" s="280">
        <v>7626400.1711999997</v>
      </c>
      <c r="J43" s="280">
        <v>0</v>
      </c>
      <c r="K43" s="280">
        <v>0</v>
      </c>
      <c r="L43" s="280">
        <v>274031.28000000003</v>
      </c>
      <c r="M43" s="280">
        <v>11060986.250588</v>
      </c>
      <c r="N43" s="280">
        <v>300000</v>
      </c>
      <c r="O43" s="280">
        <v>0</v>
      </c>
      <c r="P43" s="280">
        <v>0</v>
      </c>
      <c r="Q43" s="280">
        <v>0</v>
      </c>
      <c r="R43" s="280">
        <v>0</v>
      </c>
      <c r="S43" s="280">
        <v>17448648.341788001</v>
      </c>
      <c r="T43" s="280">
        <v>4656421.3975780001</v>
      </c>
      <c r="U43" s="280">
        <v>260878.518924</v>
      </c>
      <c r="V43" s="280">
        <v>65859.288923999993</v>
      </c>
      <c r="W43" s="280">
        <v>0</v>
      </c>
      <c r="X43" s="281">
        <f t="shared" si="0"/>
        <v>1.3912103004219299E-2</v>
      </c>
      <c r="Y43" s="280">
        <v>18540168.893693998</v>
      </c>
      <c r="Z43" s="280">
        <v>974994.257018</v>
      </c>
      <c r="AA43" s="280">
        <v>7133.07</v>
      </c>
      <c r="AB43" s="280">
        <v>0</v>
      </c>
      <c r="AC43" s="280">
        <v>2.1553559999999998</v>
      </c>
      <c r="AD43" s="294"/>
      <c r="AE43" s="294"/>
    </row>
    <row r="44" spans="2:31" s="119" customFormat="1" x14ac:dyDescent="0.2">
      <c r="B44" s="152" t="s">
        <v>486</v>
      </c>
      <c r="C44" s="385"/>
      <c r="D44" s="159" t="s">
        <v>552</v>
      </c>
      <c r="E44" s="280">
        <v>4333342.3224050002</v>
      </c>
      <c r="F44" s="280">
        <v>3495936.4253349998</v>
      </c>
      <c r="G44" s="280">
        <v>0</v>
      </c>
      <c r="H44" s="280">
        <v>0</v>
      </c>
      <c r="I44" s="280">
        <v>0</v>
      </c>
      <c r="J44" s="280">
        <v>0</v>
      </c>
      <c r="K44" s="280">
        <v>0</v>
      </c>
      <c r="L44" s="280">
        <v>0</v>
      </c>
      <c r="M44" s="280">
        <v>566919.50008000003</v>
      </c>
      <c r="N44" s="280">
        <v>230387.45476299999</v>
      </c>
      <c r="O44" s="280">
        <v>0</v>
      </c>
      <c r="P44" s="280">
        <v>1158558.562714</v>
      </c>
      <c r="Q44" s="280">
        <v>0</v>
      </c>
      <c r="R44" s="280">
        <v>1540070.907778</v>
      </c>
      <c r="S44" s="280">
        <v>3436861.5753350002</v>
      </c>
      <c r="T44" s="280">
        <v>0</v>
      </c>
      <c r="U44" s="280">
        <v>837405.89706999995</v>
      </c>
      <c r="V44" s="280">
        <v>475706.59707000002</v>
      </c>
      <c r="W44" s="280">
        <v>0</v>
      </c>
      <c r="X44" s="281">
        <f t="shared" si="0"/>
        <v>3.0880539901797753E-3</v>
      </c>
      <c r="Y44" s="280">
        <v>1838809.591913</v>
      </c>
      <c r="Z44" s="280">
        <v>2494532.730492</v>
      </c>
      <c r="AA44" s="280">
        <v>0</v>
      </c>
      <c r="AB44" s="280">
        <v>0</v>
      </c>
      <c r="AC44" s="280">
        <v>5.56046</v>
      </c>
      <c r="AD44" s="294"/>
      <c r="AE44" s="294"/>
    </row>
    <row r="45" spans="2:31" s="119" customFormat="1" x14ac:dyDescent="0.2">
      <c r="B45" s="152" t="s">
        <v>487</v>
      </c>
      <c r="C45" s="385"/>
      <c r="D45" s="159" t="s">
        <v>553</v>
      </c>
      <c r="E45" s="280">
        <v>3698479.7419650001</v>
      </c>
      <c r="F45" s="280">
        <v>2331652</v>
      </c>
      <c r="G45" s="280">
        <v>0</v>
      </c>
      <c r="H45" s="280">
        <v>0</v>
      </c>
      <c r="I45" s="280">
        <v>1717209.68</v>
      </c>
      <c r="J45" s="280">
        <v>0</v>
      </c>
      <c r="K45" s="280">
        <v>0</v>
      </c>
      <c r="L45" s="280">
        <v>363059.61</v>
      </c>
      <c r="M45" s="280">
        <v>251382.71</v>
      </c>
      <c r="N45" s="280">
        <v>0</v>
      </c>
      <c r="O45" s="280">
        <v>0</v>
      </c>
      <c r="P45" s="280">
        <v>0</v>
      </c>
      <c r="Q45" s="280">
        <v>0</v>
      </c>
      <c r="R45" s="280">
        <v>0</v>
      </c>
      <c r="S45" s="280">
        <v>280959.61</v>
      </c>
      <c r="T45" s="280">
        <v>0</v>
      </c>
      <c r="U45" s="280">
        <v>1366827.7419650001</v>
      </c>
      <c r="V45" s="280">
        <v>909572.78196499997</v>
      </c>
      <c r="W45" s="280">
        <v>37839.03</v>
      </c>
      <c r="X45" s="281">
        <f t="shared" si="0"/>
        <v>2.6356341768160574E-3</v>
      </c>
      <c r="Y45" s="280">
        <v>2285375.9410489998</v>
      </c>
      <c r="Z45" s="280">
        <v>1408698.9009159999</v>
      </c>
      <c r="AA45" s="280">
        <v>3773.29</v>
      </c>
      <c r="AB45" s="280">
        <v>631.61</v>
      </c>
      <c r="AC45" s="280">
        <v>5.1394549999999999</v>
      </c>
      <c r="AD45" s="294"/>
      <c r="AE45" s="294"/>
    </row>
    <row r="46" spans="2:31" s="119" customFormat="1" x14ac:dyDescent="0.2">
      <c r="B46" s="152" t="s">
        <v>488</v>
      </c>
      <c r="C46" s="385"/>
      <c r="D46" s="159" t="s">
        <v>554</v>
      </c>
      <c r="E46" s="280">
        <v>40339.5</v>
      </c>
      <c r="F46" s="280">
        <v>0</v>
      </c>
      <c r="G46" s="280">
        <v>0</v>
      </c>
      <c r="H46" s="280">
        <v>0</v>
      </c>
      <c r="I46" s="280">
        <v>0</v>
      </c>
      <c r="J46" s="280">
        <v>0</v>
      </c>
      <c r="K46" s="280">
        <v>0</v>
      </c>
      <c r="L46" s="280">
        <v>0</v>
      </c>
      <c r="M46" s="280">
        <v>0</v>
      </c>
      <c r="N46" s="280">
        <v>0</v>
      </c>
      <c r="O46" s="280">
        <v>0</v>
      </c>
      <c r="P46" s="280">
        <v>0</v>
      </c>
      <c r="Q46" s="280">
        <v>0</v>
      </c>
      <c r="R46" s="280">
        <v>0</v>
      </c>
      <c r="S46" s="280">
        <v>0</v>
      </c>
      <c r="T46" s="280">
        <v>0</v>
      </c>
      <c r="U46" s="280">
        <v>40339.5</v>
      </c>
      <c r="V46" s="280">
        <v>0</v>
      </c>
      <c r="W46" s="280">
        <v>0</v>
      </c>
      <c r="X46" s="281">
        <f t="shared" si="0"/>
        <v>2.8746991275713598E-5</v>
      </c>
      <c r="Y46" s="280">
        <v>40339.5</v>
      </c>
      <c r="Z46" s="280">
        <v>0</v>
      </c>
      <c r="AA46" s="280">
        <v>0</v>
      </c>
      <c r="AB46" s="280">
        <v>0</v>
      </c>
      <c r="AC46" s="280">
        <v>4</v>
      </c>
      <c r="AD46" s="294"/>
      <c r="AE46" s="294"/>
    </row>
    <row r="47" spans="2:31" s="119" customFormat="1" x14ac:dyDescent="0.2">
      <c r="B47" s="152" t="s">
        <v>489</v>
      </c>
      <c r="C47" s="386"/>
      <c r="D47" s="159" t="s">
        <v>555</v>
      </c>
      <c r="E47" s="280">
        <v>7244206.0283479998</v>
      </c>
      <c r="F47" s="280">
        <v>7244206.0283479998</v>
      </c>
      <c r="G47" s="280">
        <v>0</v>
      </c>
      <c r="H47" s="280">
        <v>0</v>
      </c>
      <c r="I47" s="280">
        <v>0</v>
      </c>
      <c r="J47" s="280">
        <v>0</v>
      </c>
      <c r="K47" s="280">
        <v>0</v>
      </c>
      <c r="L47" s="280">
        <v>0</v>
      </c>
      <c r="M47" s="280">
        <v>0</v>
      </c>
      <c r="N47" s="280">
        <v>0</v>
      </c>
      <c r="O47" s="280">
        <v>1199297.207592</v>
      </c>
      <c r="P47" s="280">
        <v>6044908.8207559995</v>
      </c>
      <c r="Q47" s="280">
        <v>0</v>
      </c>
      <c r="R47" s="280">
        <v>0</v>
      </c>
      <c r="S47" s="280">
        <v>7244206.0283479998</v>
      </c>
      <c r="T47" s="280">
        <v>0</v>
      </c>
      <c r="U47" s="280">
        <v>0</v>
      </c>
      <c r="V47" s="280">
        <v>0</v>
      </c>
      <c r="W47" s="280">
        <v>0</v>
      </c>
      <c r="X47" s="281">
        <f t="shared" si="0"/>
        <v>5.1624122137456296E-3</v>
      </c>
      <c r="Y47" s="280">
        <v>6878813.3115039999</v>
      </c>
      <c r="Z47" s="280">
        <v>365392.71684399998</v>
      </c>
      <c r="AA47" s="280">
        <v>0</v>
      </c>
      <c r="AB47" s="280">
        <v>0</v>
      </c>
      <c r="AC47" s="280">
        <v>2.6583169999999998</v>
      </c>
      <c r="AD47" s="294"/>
      <c r="AE47" s="294"/>
    </row>
    <row r="48" spans="2:31" s="119" customFormat="1" x14ac:dyDescent="0.2">
      <c r="B48" s="152" t="s">
        <v>490</v>
      </c>
      <c r="C48" s="384" t="s">
        <v>556</v>
      </c>
      <c r="D48" s="159" t="s">
        <v>557</v>
      </c>
      <c r="E48" s="280">
        <v>51745.68</v>
      </c>
      <c r="F48" s="280">
        <v>0</v>
      </c>
      <c r="G48" s="280">
        <v>0</v>
      </c>
      <c r="H48" s="280">
        <v>0</v>
      </c>
      <c r="I48" s="280">
        <v>0</v>
      </c>
      <c r="J48" s="280">
        <v>0</v>
      </c>
      <c r="K48" s="280">
        <v>0</v>
      </c>
      <c r="L48" s="280">
        <v>0</v>
      </c>
      <c r="M48" s="280">
        <v>0</v>
      </c>
      <c r="N48" s="280">
        <v>0</v>
      </c>
      <c r="O48" s="280">
        <v>0</v>
      </c>
      <c r="P48" s="280">
        <v>0</v>
      </c>
      <c r="Q48" s="280">
        <v>0</v>
      </c>
      <c r="R48" s="280">
        <v>0</v>
      </c>
      <c r="S48" s="280">
        <v>0</v>
      </c>
      <c r="T48" s="280">
        <v>0</v>
      </c>
      <c r="U48" s="280">
        <v>51745.68</v>
      </c>
      <c r="V48" s="280">
        <v>0</v>
      </c>
      <c r="W48" s="280">
        <v>0</v>
      </c>
      <c r="X48" s="281">
        <f t="shared" si="0"/>
        <v>3.6875335874660511E-5</v>
      </c>
      <c r="Y48" s="280">
        <v>51745.68</v>
      </c>
      <c r="Z48" s="280">
        <v>0</v>
      </c>
      <c r="AA48" s="280">
        <v>0</v>
      </c>
      <c r="AB48" s="280">
        <v>0</v>
      </c>
      <c r="AC48" s="280">
        <v>3</v>
      </c>
      <c r="AD48" s="294"/>
      <c r="AE48" s="294"/>
    </row>
    <row r="49" spans="2:31" s="119" customFormat="1" x14ac:dyDescent="0.2">
      <c r="B49" s="152" t="s">
        <v>491</v>
      </c>
      <c r="C49" s="385"/>
      <c r="D49" s="159" t="s">
        <v>558</v>
      </c>
      <c r="E49" s="280">
        <v>285579.87870300002</v>
      </c>
      <c r="F49" s="280">
        <v>0</v>
      </c>
      <c r="G49" s="280">
        <v>0</v>
      </c>
      <c r="H49" s="280">
        <v>0</v>
      </c>
      <c r="I49" s="280">
        <v>0</v>
      </c>
      <c r="J49" s="280">
        <v>0</v>
      </c>
      <c r="K49" s="280">
        <v>0</v>
      </c>
      <c r="L49" s="280">
        <v>0</v>
      </c>
      <c r="M49" s="280">
        <v>0</v>
      </c>
      <c r="N49" s="280">
        <v>0</v>
      </c>
      <c r="O49" s="280">
        <v>0</v>
      </c>
      <c r="P49" s="280">
        <v>0</v>
      </c>
      <c r="Q49" s="280">
        <v>0</v>
      </c>
      <c r="R49" s="280">
        <v>0</v>
      </c>
      <c r="S49" s="280">
        <v>0</v>
      </c>
      <c r="T49" s="280">
        <v>0</v>
      </c>
      <c r="U49" s="280">
        <v>285579.87870300002</v>
      </c>
      <c r="V49" s="280">
        <v>80414.668703000003</v>
      </c>
      <c r="W49" s="280">
        <v>0</v>
      </c>
      <c r="X49" s="281">
        <f t="shared" si="0"/>
        <v>2.035117510528016E-4</v>
      </c>
      <c r="Y49" s="280">
        <v>285579.87870300002</v>
      </c>
      <c r="Z49" s="280">
        <v>0</v>
      </c>
      <c r="AA49" s="280">
        <v>0</v>
      </c>
      <c r="AB49" s="280">
        <v>0</v>
      </c>
      <c r="AC49" s="280">
        <v>2.9037829999999998</v>
      </c>
      <c r="AD49" s="294"/>
      <c r="AE49" s="294"/>
    </row>
    <row r="50" spans="2:31" s="119" customFormat="1" x14ac:dyDescent="0.2">
      <c r="B50" s="152" t="s">
        <v>492</v>
      </c>
      <c r="C50" s="385"/>
      <c r="D50" s="159" t="s">
        <v>559</v>
      </c>
      <c r="E50" s="280">
        <v>2433553.966124</v>
      </c>
      <c r="F50" s="280">
        <v>1744193.864204</v>
      </c>
      <c r="G50" s="280">
        <v>0</v>
      </c>
      <c r="H50" s="280">
        <v>0</v>
      </c>
      <c r="I50" s="280">
        <v>0</v>
      </c>
      <c r="J50" s="280">
        <v>0</v>
      </c>
      <c r="K50" s="280">
        <v>0</v>
      </c>
      <c r="L50" s="280">
        <v>630305.22536000004</v>
      </c>
      <c r="M50" s="280">
        <v>0</v>
      </c>
      <c r="N50" s="280">
        <v>0</v>
      </c>
      <c r="O50" s="280">
        <v>1113888.6388439999</v>
      </c>
      <c r="P50" s="280">
        <v>0</v>
      </c>
      <c r="Q50" s="280">
        <v>0</v>
      </c>
      <c r="R50" s="280">
        <v>0</v>
      </c>
      <c r="S50" s="280">
        <v>1744193.864204</v>
      </c>
      <c r="T50" s="280">
        <v>0</v>
      </c>
      <c r="U50" s="280">
        <v>689360.10192000004</v>
      </c>
      <c r="V50" s="280">
        <v>689360.10192000004</v>
      </c>
      <c r="W50" s="280">
        <v>0</v>
      </c>
      <c r="X50" s="281">
        <f t="shared" si="0"/>
        <v>1.7342147184061492E-3</v>
      </c>
      <c r="Y50" s="280">
        <v>1196367.0538840001</v>
      </c>
      <c r="Z50" s="280">
        <v>1237186.91224</v>
      </c>
      <c r="AA50" s="280">
        <v>0</v>
      </c>
      <c r="AB50" s="280">
        <v>0</v>
      </c>
      <c r="AC50" s="280">
        <v>4.3701749999999997</v>
      </c>
      <c r="AD50" s="294"/>
      <c r="AE50" s="294"/>
    </row>
    <row r="51" spans="2:31" s="119" customFormat="1" x14ac:dyDescent="0.2">
      <c r="B51" s="152" t="s">
        <v>493</v>
      </c>
      <c r="C51" s="385"/>
      <c r="D51" s="159" t="s">
        <v>560</v>
      </c>
      <c r="E51" s="280">
        <v>28901412.860321999</v>
      </c>
      <c r="F51" s="280">
        <v>26235042.991046999</v>
      </c>
      <c r="G51" s="280">
        <v>0</v>
      </c>
      <c r="H51" s="280">
        <v>2082245.17</v>
      </c>
      <c r="I51" s="280">
        <v>8767395.7214340009</v>
      </c>
      <c r="J51" s="280">
        <v>0</v>
      </c>
      <c r="K51" s="280">
        <v>0</v>
      </c>
      <c r="L51" s="280">
        <v>220614.580866</v>
      </c>
      <c r="M51" s="280">
        <v>14617553.558746999</v>
      </c>
      <c r="N51" s="280">
        <v>354045.58</v>
      </c>
      <c r="O51" s="280">
        <v>0</v>
      </c>
      <c r="P51" s="280">
        <v>193188.38</v>
      </c>
      <c r="Q51" s="280">
        <v>0</v>
      </c>
      <c r="R51" s="280">
        <v>0</v>
      </c>
      <c r="S51" s="280">
        <v>23325674.538626999</v>
      </c>
      <c r="T51" s="280">
        <v>0</v>
      </c>
      <c r="U51" s="280">
        <v>2666369.8692749999</v>
      </c>
      <c r="V51" s="280">
        <v>2324668.1092750002</v>
      </c>
      <c r="W51" s="280">
        <v>33692.14</v>
      </c>
      <c r="X51" s="281">
        <f t="shared" si="0"/>
        <v>2.0595908807780793E-2</v>
      </c>
      <c r="Y51" s="280">
        <v>16526863.719457</v>
      </c>
      <c r="Z51" s="280">
        <v>12098115.202884</v>
      </c>
      <c r="AA51" s="280">
        <v>276433.937981</v>
      </c>
      <c r="AB51" s="280">
        <v>0</v>
      </c>
      <c r="AC51" s="280">
        <v>4.9229950000000002</v>
      </c>
      <c r="AD51" s="294"/>
      <c r="AE51" s="294"/>
    </row>
    <row r="52" spans="2:31" s="119" customFormat="1" x14ac:dyDescent="0.2">
      <c r="B52" s="152" t="s">
        <v>494</v>
      </c>
      <c r="C52" s="386"/>
      <c r="D52" s="159" t="s">
        <v>561</v>
      </c>
      <c r="E52" s="280">
        <v>155203.5</v>
      </c>
      <c r="F52" s="280">
        <v>0</v>
      </c>
      <c r="G52" s="280">
        <v>0</v>
      </c>
      <c r="H52" s="280">
        <v>0</v>
      </c>
      <c r="I52" s="280">
        <v>0</v>
      </c>
      <c r="J52" s="280">
        <v>0</v>
      </c>
      <c r="K52" s="280">
        <v>0</v>
      </c>
      <c r="L52" s="280">
        <v>0</v>
      </c>
      <c r="M52" s="280">
        <v>0</v>
      </c>
      <c r="N52" s="280">
        <v>0</v>
      </c>
      <c r="O52" s="280">
        <v>0</v>
      </c>
      <c r="P52" s="280">
        <v>0</v>
      </c>
      <c r="Q52" s="280">
        <v>0</v>
      </c>
      <c r="R52" s="280">
        <v>0</v>
      </c>
      <c r="S52" s="280"/>
      <c r="T52" s="280">
        <v>0</v>
      </c>
      <c r="U52" s="280">
        <v>155203.5</v>
      </c>
      <c r="V52" s="280">
        <v>101752.3</v>
      </c>
      <c r="W52" s="280">
        <v>0</v>
      </c>
      <c r="X52" s="281">
        <f t="shared" si="0"/>
        <v>1.1060210613567881E-4</v>
      </c>
      <c r="Y52" s="280">
        <v>151752.29999999999</v>
      </c>
      <c r="Z52" s="280">
        <v>0</v>
      </c>
      <c r="AA52" s="280">
        <v>3451.2</v>
      </c>
      <c r="AB52" s="280">
        <v>0</v>
      </c>
      <c r="AC52" s="280">
        <v>4.8112490000000001</v>
      </c>
      <c r="AD52" s="294"/>
      <c r="AE52" s="294"/>
    </row>
    <row r="53" spans="2:31" s="119" customFormat="1" x14ac:dyDescent="0.2">
      <c r="B53" s="152" t="s">
        <v>495</v>
      </c>
      <c r="C53" s="384" t="s">
        <v>562</v>
      </c>
      <c r="D53" s="159" t="s">
        <v>563</v>
      </c>
      <c r="E53" s="280">
        <v>1511070.392154</v>
      </c>
      <c r="F53" s="280">
        <v>1106902.382154</v>
      </c>
      <c r="G53" s="280">
        <v>0</v>
      </c>
      <c r="H53" s="280">
        <v>0</v>
      </c>
      <c r="I53" s="280">
        <v>885257.80215400003</v>
      </c>
      <c r="J53" s="280">
        <v>0</v>
      </c>
      <c r="K53" s="280">
        <v>0</v>
      </c>
      <c r="L53" s="280">
        <v>0</v>
      </c>
      <c r="M53" s="280">
        <v>201644.58</v>
      </c>
      <c r="N53" s="280">
        <v>0</v>
      </c>
      <c r="O53" s="280">
        <v>20000</v>
      </c>
      <c r="P53" s="280">
        <v>0</v>
      </c>
      <c r="Q53" s="280">
        <v>0</v>
      </c>
      <c r="R53" s="280">
        <v>0</v>
      </c>
      <c r="S53" s="280">
        <v>1086902.382154</v>
      </c>
      <c r="T53" s="280">
        <v>0</v>
      </c>
      <c r="U53" s="280">
        <v>404168.01</v>
      </c>
      <c r="V53" s="280">
        <v>254171.89</v>
      </c>
      <c r="W53" s="280">
        <v>0</v>
      </c>
      <c r="X53" s="281">
        <f t="shared" si="0"/>
        <v>1.0768286017486623E-3</v>
      </c>
      <c r="Y53" s="280">
        <v>671834.13260799996</v>
      </c>
      <c r="Z53" s="280">
        <v>837895.81954599998</v>
      </c>
      <c r="AA53" s="280">
        <v>1340.44</v>
      </c>
      <c r="AB53" s="280">
        <v>0</v>
      </c>
      <c r="AC53" s="280">
        <v>5.6282949999999996</v>
      </c>
      <c r="AD53" s="294"/>
      <c r="AE53" s="294"/>
    </row>
    <row r="54" spans="2:31" s="119" customFormat="1" x14ac:dyDescent="0.2">
      <c r="B54" s="152" t="s">
        <v>496</v>
      </c>
      <c r="C54" s="385"/>
      <c r="D54" s="159" t="s">
        <v>564</v>
      </c>
      <c r="E54" s="280"/>
      <c r="F54" s="152"/>
      <c r="G54" s="152"/>
      <c r="H54" s="152"/>
      <c r="I54" s="152"/>
      <c r="J54" s="152"/>
      <c r="K54" s="152"/>
      <c r="L54" s="152"/>
      <c r="M54" s="152"/>
      <c r="N54" s="152"/>
      <c r="O54" s="152"/>
      <c r="P54" s="152"/>
      <c r="Q54" s="152"/>
      <c r="R54" s="152"/>
      <c r="S54" s="152"/>
      <c r="T54" s="152"/>
      <c r="U54" s="280"/>
      <c r="V54" s="152"/>
      <c r="W54" s="152"/>
      <c r="X54" s="179">
        <f t="shared" si="0"/>
        <v>0</v>
      </c>
      <c r="Y54" s="152"/>
      <c r="Z54" s="152"/>
      <c r="AA54" s="152"/>
      <c r="AB54" s="152"/>
      <c r="AC54" s="152"/>
      <c r="AD54" s="294"/>
      <c r="AE54" s="294"/>
    </row>
    <row r="55" spans="2:31" s="119" customFormat="1" x14ac:dyDescent="0.2">
      <c r="B55" s="152" t="s">
        <v>497</v>
      </c>
      <c r="C55" s="385"/>
      <c r="D55" s="159" t="s">
        <v>565</v>
      </c>
      <c r="E55" s="280">
        <v>34408.14</v>
      </c>
      <c r="F55" s="152">
        <v>34408.14</v>
      </c>
      <c r="G55" s="152">
        <v>0</v>
      </c>
      <c r="H55" s="152">
        <v>0</v>
      </c>
      <c r="I55" s="152">
        <v>0</v>
      </c>
      <c r="J55" s="152">
        <v>0</v>
      </c>
      <c r="K55" s="152">
        <v>0</v>
      </c>
      <c r="L55" s="152">
        <v>0</v>
      </c>
      <c r="M55" s="152">
        <v>0</v>
      </c>
      <c r="N55" s="152">
        <v>34408.14</v>
      </c>
      <c r="O55" s="152">
        <v>0</v>
      </c>
      <c r="P55" s="152">
        <v>0</v>
      </c>
      <c r="Q55" s="152">
        <v>0</v>
      </c>
      <c r="R55" s="152">
        <v>0</v>
      </c>
      <c r="S55" s="152">
        <v>34408.14</v>
      </c>
      <c r="T55" s="152">
        <v>0</v>
      </c>
      <c r="U55" s="280">
        <v>0</v>
      </c>
      <c r="V55" s="152">
        <v>0</v>
      </c>
      <c r="W55" s="152">
        <v>0</v>
      </c>
      <c r="X55" s="179">
        <f t="shared" si="0"/>
        <v>2.4520147755761279E-5</v>
      </c>
      <c r="Y55" s="152">
        <v>34408.14</v>
      </c>
      <c r="Z55" s="152">
        <v>0</v>
      </c>
      <c r="AA55" s="152">
        <v>0</v>
      </c>
      <c r="AB55" s="152">
        <v>0</v>
      </c>
      <c r="AC55" s="152">
        <v>0</v>
      </c>
      <c r="AD55" s="294"/>
      <c r="AE55" s="294"/>
    </row>
    <row r="56" spans="2:31" s="119" customFormat="1" x14ac:dyDescent="0.2">
      <c r="B56" s="152" t="s">
        <v>498</v>
      </c>
      <c r="C56" s="386"/>
      <c r="D56" s="159" t="s">
        <v>566</v>
      </c>
      <c r="E56" s="280">
        <v>269893.44</v>
      </c>
      <c r="F56" s="152">
        <v>175727.12</v>
      </c>
      <c r="G56" s="152">
        <v>0</v>
      </c>
      <c r="H56" s="152">
        <v>175727.12</v>
      </c>
      <c r="I56" s="152">
        <v>0</v>
      </c>
      <c r="J56" s="152">
        <v>0</v>
      </c>
      <c r="K56" s="152">
        <v>0</v>
      </c>
      <c r="L56" s="152">
        <v>0</v>
      </c>
      <c r="M56" s="152">
        <v>0</v>
      </c>
      <c r="N56" s="152">
        <v>0</v>
      </c>
      <c r="O56" s="152">
        <v>0</v>
      </c>
      <c r="P56" s="152">
        <v>0</v>
      </c>
      <c r="Q56" s="152">
        <v>0</v>
      </c>
      <c r="R56" s="152">
        <v>0</v>
      </c>
      <c r="S56" s="152">
        <v>175727.12</v>
      </c>
      <c r="T56" s="152">
        <v>0</v>
      </c>
      <c r="U56" s="280">
        <v>94166.32</v>
      </c>
      <c r="V56" s="152">
        <v>0</v>
      </c>
      <c r="W56" s="280">
        <v>28322.240000000002</v>
      </c>
      <c r="X56" s="179">
        <f t="shared" si="0"/>
        <v>1.9233318125044514E-4</v>
      </c>
      <c r="Y56" s="152">
        <v>262027.04</v>
      </c>
      <c r="Z56" s="152">
        <v>0</v>
      </c>
      <c r="AA56" s="152">
        <v>7866.4</v>
      </c>
      <c r="AB56" s="152">
        <v>0</v>
      </c>
      <c r="AC56" s="152">
        <v>3.4887139999999999</v>
      </c>
      <c r="AD56" s="294"/>
      <c r="AE56" s="294"/>
    </row>
    <row r="57" spans="2:31" s="119" customFormat="1" x14ac:dyDescent="0.2">
      <c r="B57" s="152" t="s">
        <v>499</v>
      </c>
      <c r="C57" s="384" t="s">
        <v>567</v>
      </c>
      <c r="D57" s="159" t="s">
        <v>568</v>
      </c>
      <c r="E57" s="280">
        <v>118666.43</v>
      </c>
      <c r="F57" s="152">
        <v>0</v>
      </c>
      <c r="G57" s="152">
        <v>0</v>
      </c>
      <c r="H57" s="152">
        <v>0</v>
      </c>
      <c r="I57" s="152">
        <v>0</v>
      </c>
      <c r="J57" s="152">
        <v>0</v>
      </c>
      <c r="K57" s="152">
        <v>0</v>
      </c>
      <c r="L57" s="152">
        <v>0</v>
      </c>
      <c r="M57" s="152">
        <v>0</v>
      </c>
      <c r="N57" s="152">
        <v>0</v>
      </c>
      <c r="O57" s="152">
        <v>0</v>
      </c>
      <c r="P57" s="152">
        <v>0</v>
      </c>
      <c r="Q57" s="152">
        <v>0</v>
      </c>
      <c r="R57" s="152">
        <v>0</v>
      </c>
      <c r="S57" s="152">
        <v>0</v>
      </c>
      <c r="T57" s="152">
        <v>0</v>
      </c>
      <c r="U57" s="280">
        <v>118666.43</v>
      </c>
      <c r="V57" s="152">
        <v>95333.55</v>
      </c>
      <c r="W57" s="152">
        <v>0</v>
      </c>
      <c r="X57" s="179">
        <f t="shared" si="0"/>
        <v>8.4564826731369465E-5</v>
      </c>
      <c r="Y57" s="152">
        <v>118666.43</v>
      </c>
      <c r="Z57" s="152">
        <v>0</v>
      </c>
      <c r="AA57" s="152">
        <v>0</v>
      </c>
      <c r="AB57" s="152">
        <v>0</v>
      </c>
      <c r="AC57" s="152">
        <v>1.702243</v>
      </c>
      <c r="AD57" s="294"/>
      <c r="AE57" s="294"/>
    </row>
    <row r="58" spans="2:31" s="119" customFormat="1" x14ac:dyDescent="0.2">
      <c r="B58" s="152" t="s">
        <v>500</v>
      </c>
      <c r="C58" s="385"/>
      <c r="D58" s="159" t="s">
        <v>569</v>
      </c>
      <c r="E58" s="280">
        <v>192823.69242899999</v>
      </c>
      <c r="F58" s="152">
        <v>0</v>
      </c>
      <c r="G58" s="152">
        <v>0</v>
      </c>
      <c r="H58" s="152">
        <v>0</v>
      </c>
      <c r="I58" s="152">
        <v>0</v>
      </c>
      <c r="J58" s="152">
        <v>0</v>
      </c>
      <c r="K58" s="152">
        <v>0</v>
      </c>
      <c r="L58" s="152">
        <v>0</v>
      </c>
      <c r="M58" s="152">
        <v>0</v>
      </c>
      <c r="N58" s="152">
        <v>0</v>
      </c>
      <c r="O58" s="152">
        <v>0</v>
      </c>
      <c r="P58" s="152">
        <v>0</v>
      </c>
      <c r="Q58" s="152">
        <v>0</v>
      </c>
      <c r="R58" s="152">
        <v>0</v>
      </c>
      <c r="S58" s="152">
        <v>0</v>
      </c>
      <c r="T58" s="152">
        <v>0</v>
      </c>
      <c r="U58" s="280">
        <v>192823.69242899999</v>
      </c>
      <c r="V58" s="152">
        <v>114180.912429</v>
      </c>
      <c r="W58" s="152">
        <v>0</v>
      </c>
      <c r="X58" s="179">
        <f t="shared" si="0"/>
        <v>1.3741124714008218E-4</v>
      </c>
      <c r="Y58" s="152">
        <v>192823.69242899999</v>
      </c>
      <c r="Z58" s="152">
        <v>0</v>
      </c>
      <c r="AA58" s="152">
        <v>0</v>
      </c>
      <c r="AB58" s="152">
        <v>0</v>
      </c>
      <c r="AC58" s="152">
        <v>2.6816059999999999</v>
      </c>
      <c r="AD58" s="294"/>
      <c r="AE58" s="294"/>
    </row>
    <row r="59" spans="2:31" s="119" customFormat="1" x14ac:dyDescent="0.2">
      <c r="B59" s="152" t="s">
        <v>501</v>
      </c>
      <c r="C59" s="385"/>
      <c r="D59" s="159" t="s">
        <v>570</v>
      </c>
      <c r="E59" s="280">
        <v>445768.828584</v>
      </c>
      <c r="F59" s="152">
        <v>50000</v>
      </c>
      <c r="G59" s="152">
        <v>0</v>
      </c>
      <c r="H59" s="152">
        <v>0</v>
      </c>
      <c r="I59" s="152">
        <v>0</v>
      </c>
      <c r="J59" s="152">
        <v>0</v>
      </c>
      <c r="K59" s="152">
        <v>0</v>
      </c>
      <c r="L59" s="152">
        <v>0</v>
      </c>
      <c r="M59" s="152">
        <v>50000</v>
      </c>
      <c r="N59" s="152">
        <v>0</v>
      </c>
      <c r="O59" s="152">
        <v>0</v>
      </c>
      <c r="P59" s="152">
        <v>0</v>
      </c>
      <c r="Q59" s="152">
        <v>0</v>
      </c>
      <c r="R59" s="152">
        <v>0</v>
      </c>
      <c r="S59" s="152">
        <v>50000</v>
      </c>
      <c r="T59" s="152">
        <v>0</v>
      </c>
      <c r="U59" s="280">
        <v>395768.828584</v>
      </c>
      <c r="V59" s="152">
        <v>258135.258584</v>
      </c>
      <c r="W59" s="152">
        <v>0</v>
      </c>
      <c r="X59" s="179">
        <f t="shared" si="0"/>
        <v>3.176666202181316E-4</v>
      </c>
      <c r="Y59" s="152">
        <v>187633.57</v>
      </c>
      <c r="Z59" s="152">
        <v>258135.258584</v>
      </c>
      <c r="AA59" s="152">
        <v>0</v>
      </c>
      <c r="AB59" s="152">
        <v>0</v>
      </c>
      <c r="AC59" s="152">
        <v>5.929214</v>
      </c>
      <c r="AD59" s="294"/>
      <c r="AE59" s="294"/>
    </row>
    <row r="60" spans="2:31" s="119" customFormat="1" x14ac:dyDescent="0.2">
      <c r="B60" s="152" t="s">
        <v>502</v>
      </c>
      <c r="C60" s="385"/>
      <c r="D60" s="159" t="s">
        <v>571</v>
      </c>
      <c r="E60" s="280">
        <v>326464.95844999998</v>
      </c>
      <c r="F60" s="152">
        <v>0</v>
      </c>
      <c r="G60" s="152">
        <v>0</v>
      </c>
      <c r="H60" s="152">
        <v>0</v>
      </c>
      <c r="I60" s="152">
        <v>0</v>
      </c>
      <c r="J60" s="152">
        <v>0</v>
      </c>
      <c r="K60" s="152">
        <v>0</v>
      </c>
      <c r="L60" s="152">
        <v>0</v>
      </c>
      <c r="M60" s="152">
        <v>0</v>
      </c>
      <c r="N60" s="152">
        <v>0</v>
      </c>
      <c r="O60" s="152">
        <v>0</v>
      </c>
      <c r="P60" s="152">
        <v>0</v>
      </c>
      <c r="Q60" s="152">
        <v>0</v>
      </c>
      <c r="R60" s="152">
        <v>0</v>
      </c>
      <c r="S60" s="152">
        <v>0</v>
      </c>
      <c r="T60" s="152">
        <v>0</v>
      </c>
      <c r="U60" s="280">
        <v>326464.95844999998</v>
      </c>
      <c r="V60" s="152">
        <v>239102.85845</v>
      </c>
      <c r="W60" s="152">
        <v>0</v>
      </c>
      <c r="X60" s="179">
        <f t="shared" si="0"/>
        <v>2.3264753684077273E-4</v>
      </c>
      <c r="Y60" s="152">
        <v>87362.1</v>
      </c>
      <c r="Z60" s="152">
        <v>98811.49</v>
      </c>
      <c r="AA60" s="152">
        <v>140291.36845000001</v>
      </c>
      <c r="AB60" s="152">
        <v>0</v>
      </c>
      <c r="AC60" s="152">
        <v>7.9920179999999998</v>
      </c>
      <c r="AD60" s="294"/>
      <c r="AE60" s="294"/>
    </row>
    <row r="61" spans="2:31" s="119" customFormat="1" x14ac:dyDescent="0.2">
      <c r="B61" s="152" t="s">
        <v>503</v>
      </c>
      <c r="C61" s="385"/>
      <c r="D61" s="159" t="s">
        <v>572</v>
      </c>
      <c r="E61" s="280">
        <v>193017.89</v>
      </c>
      <c r="F61" s="152">
        <v>26510.58</v>
      </c>
      <c r="G61" s="152">
        <v>0</v>
      </c>
      <c r="H61" s="152">
        <v>0</v>
      </c>
      <c r="I61" s="152">
        <v>0</v>
      </c>
      <c r="J61" s="152">
        <v>0</v>
      </c>
      <c r="K61" s="152">
        <v>0</v>
      </c>
      <c r="L61" s="152">
        <v>0</v>
      </c>
      <c r="M61" s="152">
        <v>0</v>
      </c>
      <c r="N61" s="152">
        <v>0</v>
      </c>
      <c r="O61" s="152">
        <v>26510.58</v>
      </c>
      <c r="P61" s="152">
        <v>0</v>
      </c>
      <c r="Q61" s="152">
        <v>0</v>
      </c>
      <c r="R61" s="152">
        <v>0</v>
      </c>
      <c r="S61" s="152">
        <v>26510.58</v>
      </c>
      <c r="T61" s="152">
        <v>0</v>
      </c>
      <c r="U61" s="280">
        <v>166507.31</v>
      </c>
      <c r="V61" s="152">
        <v>166507.31</v>
      </c>
      <c r="W61" s="152">
        <v>0</v>
      </c>
      <c r="X61" s="179">
        <f t="shared" si="0"/>
        <v>1.3754963744931514E-4</v>
      </c>
      <c r="Y61" s="152">
        <v>193017.89</v>
      </c>
      <c r="Z61" s="152">
        <v>0</v>
      </c>
      <c r="AA61" s="152">
        <v>0</v>
      </c>
      <c r="AB61" s="152">
        <v>0</v>
      </c>
      <c r="AC61" s="152">
        <v>2.0838969999999999</v>
      </c>
      <c r="AD61" s="294"/>
      <c r="AE61" s="294"/>
    </row>
    <row r="62" spans="2:31" s="119" customFormat="1" x14ac:dyDescent="0.2">
      <c r="B62" s="152" t="s">
        <v>504</v>
      </c>
      <c r="C62" s="385"/>
      <c r="D62" s="159" t="s">
        <v>573</v>
      </c>
      <c r="E62" s="280">
        <v>2881187.4063639999</v>
      </c>
      <c r="F62" s="152">
        <v>1391342.444629</v>
      </c>
      <c r="G62" s="152">
        <v>0</v>
      </c>
      <c r="H62" s="152">
        <v>0</v>
      </c>
      <c r="I62" s="152">
        <v>0</v>
      </c>
      <c r="J62" s="152">
        <v>0</v>
      </c>
      <c r="K62" s="152">
        <v>0</v>
      </c>
      <c r="L62" s="152">
        <v>0</v>
      </c>
      <c r="M62" s="152">
        <v>0</v>
      </c>
      <c r="N62" s="152">
        <v>1391342.444629</v>
      </c>
      <c r="O62" s="152">
        <v>0</v>
      </c>
      <c r="P62" s="152">
        <v>0</v>
      </c>
      <c r="Q62" s="152">
        <v>0</v>
      </c>
      <c r="R62" s="152">
        <v>0</v>
      </c>
      <c r="S62" s="152">
        <v>1120784.6920179999</v>
      </c>
      <c r="T62" s="152">
        <v>0</v>
      </c>
      <c r="U62" s="280">
        <v>1489844.9617349999</v>
      </c>
      <c r="V62" s="152">
        <v>1428882.2517349999</v>
      </c>
      <c r="W62" s="152">
        <v>0</v>
      </c>
      <c r="X62" s="179">
        <f t="shared" si="0"/>
        <v>2.053210110051979E-3</v>
      </c>
      <c r="Y62" s="152">
        <v>1889804.8352950001</v>
      </c>
      <c r="Z62" s="152">
        <v>991382.57106900006</v>
      </c>
      <c r="AA62" s="152">
        <v>0</v>
      </c>
      <c r="AB62" s="152">
        <v>0</v>
      </c>
      <c r="AC62" s="152">
        <v>4.1383130000000001</v>
      </c>
      <c r="AD62" s="294"/>
      <c r="AE62" s="294"/>
    </row>
    <row r="63" spans="2:31" s="119" customFormat="1" x14ac:dyDescent="0.2">
      <c r="B63" s="152" t="s">
        <v>505</v>
      </c>
      <c r="C63" s="385"/>
      <c r="D63" s="159" t="s">
        <v>574</v>
      </c>
      <c r="E63" s="280">
        <v>3781478.0600820002</v>
      </c>
      <c r="F63" s="152">
        <v>2540167.0902049998</v>
      </c>
      <c r="G63" s="152">
        <v>0</v>
      </c>
      <c r="H63" s="152">
        <v>0</v>
      </c>
      <c r="I63" s="152">
        <v>2540167.0902049998</v>
      </c>
      <c r="J63" s="152">
        <v>0</v>
      </c>
      <c r="K63" s="152">
        <v>0</v>
      </c>
      <c r="L63" s="152">
        <v>0</v>
      </c>
      <c r="M63" s="152">
        <v>0</v>
      </c>
      <c r="N63" s="152">
        <v>0</v>
      </c>
      <c r="O63" s="152">
        <v>0</v>
      </c>
      <c r="P63" s="152">
        <v>0</v>
      </c>
      <c r="Q63" s="152">
        <v>0</v>
      </c>
      <c r="R63" s="152">
        <v>0</v>
      </c>
      <c r="S63" s="152">
        <v>2540167.0902049998</v>
      </c>
      <c r="T63" s="152">
        <v>0</v>
      </c>
      <c r="U63" s="280">
        <v>1241310.969877</v>
      </c>
      <c r="V63" s="152">
        <v>1090501.8298770001</v>
      </c>
      <c r="W63" s="152">
        <v>0</v>
      </c>
      <c r="X63" s="179">
        <f t="shared" si="0"/>
        <v>2.6947809666079065E-3</v>
      </c>
      <c r="Y63" s="152">
        <v>3781478.0600820002</v>
      </c>
      <c r="Z63" s="152">
        <v>0</v>
      </c>
      <c r="AA63" s="152">
        <v>0</v>
      </c>
      <c r="AB63" s="152">
        <v>0</v>
      </c>
      <c r="AC63" s="152">
        <v>1.25536</v>
      </c>
      <c r="AD63" s="294"/>
      <c r="AE63" s="294"/>
    </row>
    <row r="64" spans="2:31" s="119" customFormat="1" x14ac:dyDescent="0.2">
      <c r="B64" s="152" t="s">
        <v>506</v>
      </c>
      <c r="C64" s="385"/>
      <c r="D64" s="159" t="s">
        <v>575</v>
      </c>
      <c r="E64" s="280">
        <v>3123005.19</v>
      </c>
      <c r="F64" s="152">
        <v>2059409.67</v>
      </c>
      <c r="G64" s="152">
        <v>0</v>
      </c>
      <c r="H64" s="152">
        <v>0</v>
      </c>
      <c r="I64" s="152">
        <v>1862588.04</v>
      </c>
      <c r="J64" s="152">
        <v>0</v>
      </c>
      <c r="K64" s="152">
        <v>0</v>
      </c>
      <c r="L64" s="152">
        <v>0</v>
      </c>
      <c r="M64" s="152">
        <v>0</v>
      </c>
      <c r="N64" s="152">
        <v>196821.63</v>
      </c>
      <c r="O64" s="152">
        <v>0</v>
      </c>
      <c r="P64" s="152">
        <v>0</v>
      </c>
      <c r="Q64" s="152">
        <v>0</v>
      </c>
      <c r="R64" s="152">
        <v>0</v>
      </c>
      <c r="S64" s="152">
        <v>2059409.67</v>
      </c>
      <c r="T64" s="152">
        <v>0</v>
      </c>
      <c r="U64" s="280">
        <v>1063595.52</v>
      </c>
      <c r="V64" s="152">
        <v>667193.34</v>
      </c>
      <c r="W64" s="152">
        <v>0</v>
      </c>
      <c r="X64" s="179">
        <f t="shared" si="0"/>
        <v>2.2255358383454996E-3</v>
      </c>
      <c r="Y64" s="152">
        <v>2340398.91</v>
      </c>
      <c r="Z64" s="152">
        <v>782606.28</v>
      </c>
      <c r="AA64" s="152">
        <v>0</v>
      </c>
      <c r="AB64" s="152">
        <v>0</v>
      </c>
      <c r="AC64" s="152">
        <v>2.6049549999999999</v>
      </c>
      <c r="AD64" s="294"/>
      <c r="AE64" s="294"/>
    </row>
    <row r="65" spans="2:31" s="119" customFormat="1" x14ac:dyDescent="0.2">
      <c r="B65" s="152" t="s">
        <v>507</v>
      </c>
      <c r="C65" s="386"/>
      <c r="D65" s="159" t="s">
        <v>576</v>
      </c>
      <c r="E65" s="280">
        <v>32290972.108948</v>
      </c>
      <c r="F65" s="152">
        <v>25639209.108959999</v>
      </c>
      <c r="G65" s="152">
        <v>30000</v>
      </c>
      <c r="H65" s="152">
        <v>0</v>
      </c>
      <c r="I65" s="152">
        <v>21264501.316025</v>
      </c>
      <c r="J65" s="152">
        <v>0</v>
      </c>
      <c r="K65" s="152">
        <v>0</v>
      </c>
      <c r="L65" s="152">
        <v>1199994.04</v>
      </c>
      <c r="M65" s="152">
        <v>911873.49453999999</v>
      </c>
      <c r="N65" s="152">
        <v>771260.04420100001</v>
      </c>
      <c r="O65" s="152">
        <v>0</v>
      </c>
      <c r="P65" s="152">
        <v>1461580.214194</v>
      </c>
      <c r="Q65" s="152">
        <v>0</v>
      </c>
      <c r="R65" s="152">
        <v>0</v>
      </c>
      <c r="S65" s="152">
        <v>23354814.628959998</v>
      </c>
      <c r="T65" s="152">
        <v>0</v>
      </c>
      <c r="U65" s="280">
        <v>6651762.9999879999</v>
      </c>
      <c r="V65" s="152">
        <v>4929910.4399880003</v>
      </c>
      <c r="W65" s="152">
        <v>86335.135389000003</v>
      </c>
      <c r="X65" s="179">
        <f t="shared" si="0"/>
        <v>2.3011398096164783E-2</v>
      </c>
      <c r="Y65" s="152">
        <v>28735556.291512001</v>
      </c>
      <c r="Z65" s="152">
        <v>3304613.2774359998</v>
      </c>
      <c r="AA65" s="152">
        <v>250802.54</v>
      </c>
      <c r="AB65" s="152">
        <v>0</v>
      </c>
      <c r="AC65" s="152">
        <v>1.6810659999999999</v>
      </c>
      <c r="AD65" s="294"/>
      <c r="AE65" s="294"/>
    </row>
    <row r="66" spans="2:31" s="119" customFormat="1" x14ac:dyDescent="0.2">
      <c r="B66" s="152" t="s">
        <v>508</v>
      </c>
      <c r="C66" s="384" t="s">
        <v>577</v>
      </c>
      <c r="D66" s="159" t="s">
        <v>578</v>
      </c>
      <c r="E66" s="280">
        <v>92898.490628</v>
      </c>
      <c r="F66" s="152">
        <v>0</v>
      </c>
      <c r="G66" s="152">
        <v>0</v>
      </c>
      <c r="H66" s="152">
        <v>0</v>
      </c>
      <c r="I66" s="152">
        <v>0</v>
      </c>
      <c r="J66" s="152">
        <v>0</v>
      </c>
      <c r="K66" s="152">
        <v>0</v>
      </c>
      <c r="L66" s="152">
        <v>0</v>
      </c>
      <c r="M66" s="152">
        <v>0</v>
      </c>
      <c r="N66" s="152">
        <v>0</v>
      </c>
      <c r="O66" s="152">
        <v>0</v>
      </c>
      <c r="P66" s="152">
        <v>0</v>
      </c>
      <c r="Q66" s="152">
        <v>0</v>
      </c>
      <c r="R66" s="152">
        <v>0</v>
      </c>
      <c r="S66" s="152"/>
      <c r="T66" s="152">
        <v>0</v>
      </c>
      <c r="U66" s="280">
        <v>92898.490628</v>
      </c>
      <c r="V66" s="152">
        <v>52909.180628000002</v>
      </c>
      <c r="W66" s="152">
        <v>0</v>
      </c>
      <c r="X66" s="179">
        <f t="shared" si="0"/>
        <v>6.6201913747321553E-5</v>
      </c>
      <c r="Y66" s="152">
        <v>85123.820628000001</v>
      </c>
      <c r="Z66" s="152">
        <v>0</v>
      </c>
      <c r="AA66" s="152">
        <v>7774.67</v>
      </c>
      <c r="AB66" s="152">
        <v>0</v>
      </c>
      <c r="AC66" s="152">
        <v>2.1282730000000001</v>
      </c>
      <c r="AD66" s="294"/>
      <c r="AE66" s="294"/>
    </row>
    <row r="67" spans="2:31" s="119" customFormat="1" x14ac:dyDescent="0.2">
      <c r="B67" s="152" t="s">
        <v>509</v>
      </c>
      <c r="C67" s="385"/>
      <c r="D67" s="159" t="s">
        <v>579</v>
      </c>
      <c r="E67" s="280"/>
      <c r="F67" s="152"/>
      <c r="G67" s="152"/>
      <c r="H67" s="152"/>
      <c r="I67" s="152"/>
      <c r="J67" s="152"/>
      <c r="K67" s="152"/>
      <c r="L67" s="152"/>
      <c r="M67" s="152"/>
      <c r="N67" s="152"/>
      <c r="O67" s="152"/>
      <c r="P67" s="152"/>
      <c r="Q67" s="152"/>
      <c r="R67" s="152"/>
      <c r="S67" s="152"/>
      <c r="T67" s="152"/>
      <c r="U67" s="280"/>
      <c r="V67" s="152"/>
      <c r="W67" s="152"/>
      <c r="X67" s="179">
        <f t="shared" si="0"/>
        <v>0</v>
      </c>
      <c r="Y67" s="152"/>
      <c r="Z67" s="152"/>
      <c r="AA67" s="152"/>
      <c r="AB67" s="152"/>
      <c r="AC67" s="152"/>
      <c r="AD67" s="294"/>
      <c r="AE67" s="294"/>
    </row>
    <row r="68" spans="2:31" s="119" customFormat="1" x14ac:dyDescent="0.2">
      <c r="B68" s="152" t="s">
        <v>510</v>
      </c>
      <c r="C68" s="385"/>
      <c r="D68" s="159" t="s">
        <v>580</v>
      </c>
      <c r="E68" s="280">
        <v>481461.54</v>
      </c>
      <c r="F68" s="152">
        <v>300000</v>
      </c>
      <c r="G68" s="152">
        <v>0</v>
      </c>
      <c r="H68" s="152">
        <v>0</v>
      </c>
      <c r="I68" s="152">
        <v>300000</v>
      </c>
      <c r="J68" s="152">
        <v>0</v>
      </c>
      <c r="K68" s="152">
        <v>0</v>
      </c>
      <c r="L68" s="152">
        <v>0</v>
      </c>
      <c r="M68" s="152">
        <v>0</v>
      </c>
      <c r="N68" s="152">
        <v>0</v>
      </c>
      <c r="O68" s="152">
        <v>0</v>
      </c>
      <c r="P68" s="152">
        <v>0</v>
      </c>
      <c r="Q68" s="152">
        <v>0</v>
      </c>
      <c r="R68" s="152">
        <v>0</v>
      </c>
      <c r="S68" s="152">
        <v>0</v>
      </c>
      <c r="T68" s="152">
        <v>0</v>
      </c>
      <c r="U68" s="280">
        <v>181461.54</v>
      </c>
      <c r="V68" s="152">
        <v>181461.54</v>
      </c>
      <c r="W68" s="152">
        <v>0</v>
      </c>
      <c r="X68" s="179">
        <f t="shared" si="0"/>
        <v>3.4310218743344943E-4</v>
      </c>
      <c r="Y68" s="152">
        <v>300000</v>
      </c>
      <c r="Z68" s="152">
        <v>24114.77</v>
      </c>
      <c r="AA68" s="152">
        <v>157346.76999999999</v>
      </c>
      <c r="AB68" s="152">
        <v>0</v>
      </c>
      <c r="AC68" s="152">
        <v>7.1416259999999996</v>
      </c>
      <c r="AD68" s="294"/>
      <c r="AE68" s="294"/>
    </row>
    <row r="69" spans="2:31" s="119" customFormat="1" x14ac:dyDescent="0.2">
      <c r="B69" s="152" t="s">
        <v>511</v>
      </c>
      <c r="C69" s="385"/>
      <c r="D69" s="159" t="s">
        <v>581</v>
      </c>
      <c r="E69" s="280">
        <v>3468.56</v>
      </c>
      <c r="F69" s="152">
        <v>0</v>
      </c>
      <c r="G69" s="152">
        <v>0</v>
      </c>
      <c r="H69" s="152">
        <v>0</v>
      </c>
      <c r="I69" s="152">
        <v>0</v>
      </c>
      <c r="J69" s="152">
        <v>0</v>
      </c>
      <c r="K69" s="152">
        <v>0</v>
      </c>
      <c r="L69" s="152">
        <v>0</v>
      </c>
      <c r="M69" s="152">
        <v>0</v>
      </c>
      <c r="N69" s="152">
        <v>0</v>
      </c>
      <c r="O69" s="152">
        <v>0</v>
      </c>
      <c r="P69" s="152">
        <v>0</v>
      </c>
      <c r="Q69" s="152">
        <v>0</v>
      </c>
      <c r="R69" s="152">
        <v>0</v>
      </c>
      <c r="S69" s="152">
        <v>0</v>
      </c>
      <c r="T69" s="152">
        <v>0</v>
      </c>
      <c r="U69" s="280">
        <v>3468.56</v>
      </c>
      <c r="V69" s="152">
        <v>0</v>
      </c>
      <c r="W69" s="152">
        <v>0</v>
      </c>
      <c r="X69" s="179">
        <f t="shared" si="0"/>
        <v>2.4717873067164731E-6</v>
      </c>
      <c r="Y69" s="152">
        <v>0</v>
      </c>
      <c r="Z69" s="152">
        <v>3468.56</v>
      </c>
      <c r="AA69" s="152">
        <v>0</v>
      </c>
      <c r="AB69" s="152">
        <v>0</v>
      </c>
      <c r="AC69" s="152">
        <v>10</v>
      </c>
      <c r="AD69" s="294"/>
      <c r="AE69" s="294"/>
    </row>
    <row r="70" spans="2:31" s="119" customFormat="1" x14ac:dyDescent="0.2">
      <c r="B70" s="152" t="s">
        <v>512</v>
      </c>
      <c r="C70" s="385"/>
      <c r="D70" s="159" t="s">
        <v>582</v>
      </c>
      <c r="E70" s="280">
        <v>4002073.6071859999</v>
      </c>
      <c r="F70" s="152">
        <v>2208546.84</v>
      </c>
      <c r="G70" s="152">
        <v>0</v>
      </c>
      <c r="H70" s="152">
        <v>0</v>
      </c>
      <c r="I70" s="152">
        <v>0</v>
      </c>
      <c r="J70" s="152">
        <v>0</v>
      </c>
      <c r="K70" s="152">
        <v>0</v>
      </c>
      <c r="L70" s="152">
        <v>0</v>
      </c>
      <c r="M70" s="152">
        <v>0</v>
      </c>
      <c r="N70" s="152">
        <v>0</v>
      </c>
      <c r="O70" s="152">
        <v>2208546.84</v>
      </c>
      <c r="P70" s="152">
        <v>0</v>
      </c>
      <c r="Q70" s="152">
        <v>0</v>
      </c>
      <c r="R70" s="152">
        <v>0</v>
      </c>
      <c r="S70" s="152">
        <v>2208546.84</v>
      </c>
      <c r="T70" s="152">
        <v>0</v>
      </c>
      <c r="U70" s="280">
        <v>1793526.767186</v>
      </c>
      <c r="V70" s="152">
        <v>1757813.8171860001</v>
      </c>
      <c r="W70" s="152">
        <v>0</v>
      </c>
      <c r="X70" s="179">
        <f t="shared" si="0"/>
        <v>2.8519831696114128E-3</v>
      </c>
      <c r="Y70" s="152">
        <v>2977456.5400939998</v>
      </c>
      <c r="Z70" s="152">
        <v>779619.57709200005</v>
      </c>
      <c r="AA70" s="152">
        <v>244997.49</v>
      </c>
      <c r="AB70" s="152">
        <v>0</v>
      </c>
      <c r="AC70" s="152">
        <v>4.6743199999999998</v>
      </c>
      <c r="AD70" s="294"/>
      <c r="AE70" s="294"/>
    </row>
    <row r="71" spans="2:31" s="119" customFormat="1" x14ac:dyDescent="0.2">
      <c r="B71" s="152" t="s">
        <v>590</v>
      </c>
      <c r="C71" s="386"/>
      <c r="D71" s="159" t="s">
        <v>583</v>
      </c>
      <c r="E71" s="280"/>
      <c r="F71" s="152"/>
      <c r="G71" s="152"/>
      <c r="H71" s="152"/>
      <c r="I71" s="152"/>
      <c r="J71" s="152"/>
      <c r="K71" s="152"/>
      <c r="L71" s="152"/>
      <c r="M71" s="152"/>
      <c r="N71" s="152"/>
      <c r="O71" s="152"/>
      <c r="P71" s="152"/>
      <c r="Q71" s="152"/>
      <c r="R71" s="152"/>
      <c r="S71" s="152"/>
      <c r="T71" s="152"/>
      <c r="U71" s="280"/>
      <c r="V71" s="152"/>
      <c r="W71" s="152"/>
      <c r="X71" s="179">
        <f t="shared" si="0"/>
        <v>0</v>
      </c>
      <c r="Y71" s="152"/>
      <c r="Z71" s="152"/>
      <c r="AA71" s="152"/>
      <c r="AB71" s="152"/>
      <c r="AC71" s="152"/>
      <c r="AD71" s="294"/>
      <c r="AE71" s="294"/>
    </row>
    <row r="72" spans="2:31" x14ac:dyDescent="0.25">
      <c r="B72" s="152" t="s">
        <v>591</v>
      </c>
      <c r="C72" s="384" t="s">
        <v>584</v>
      </c>
      <c r="D72" s="159" t="s">
        <v>585</v>
      </c>
      <c r="E72" s="280">
        <v>3305618.3399080001</v>
      </c>
      <c r="F72" s="152">
        <v>2948055.999996</v>
      </c>
      <c r="G72" s="152">
        <v>0</v>
      </c>
      <c r="H72" s="152">
        <v>0</v>
      </c>
      <c r="I72" s="152">
        <v>0</v>
      </c>
      <c r="J72" s="152">
        <v>0</v>
      </c>
      <c r="K72" s="152">
        <v>0</v>
      </c>
      <c r="L72" s="152">
        <v>0</v>
      </c>
      <c r="M72" s="152">
        <v>2937890.4728890001</v>
      </c>
      <c r="N72" s="152">
        <v>0</v>
      </c>
      <c r="O72" s="152">
        <v>0</v>
      </c>
      <c r="P72" s="152">
        <v>10165.527107</v>
      </c>
      <c r="Q72" s="152">
        <v>0</v>
      </c>
      <c r="R72" s="152">
        <v>0</v>
      </c>
      <c r="S72" s="152">
        <v>2948055.999996</v>
      </c>
      <c r="T72" s="152">
        <v>0</v>
      </c>
      <c r="U72" s="280">
        <v>357562.339912</v>
      </c>
      <c r="V72" s="152">
        <v>236061.999912</v>
      </c>
      <c r="W72" s="280">
        <v>68406.320000000007</v>
      </c>
      <c r="X72" s="179">
        <f t="shared" si="0"/>
        <v>2.3556707836778876E-3</v>
      </c>
      <c r="Y72" s="152">
        <v>3237212.0199079998</v>
      </c>
      <c r="Z72" s="152">
        <v>68406.320000000007</v>
      </c>
      <c r="AA72" s="152">
        <v>0</v>
      </c>
      <c r="AB72" s="152">
        <v>0</v>
      </c>
      <c r="AC72" s="152">
        <v>0.56783099999999997</v>
      </c>
      <c r="AD72" s="294"/>
      <c r="AE72" s="294"/>
    </row>
    <row r="73" spans="2:31" x14ac:dyDescent="0.25">
      <c r="B73" s="152" t="s">
        <v>592</v>
      </c>
      <c r="C73" s="385"/>
      <c r="D73" s="159" t="s">
        <v>586</v>
      </c>
      <c r="E73" s="280">
        <v>8121729.837665</v>
      </c>
      <c r="F73" s="152">
        <v>7456589.7476650001</v>
      </c>
      <c r="G73" s="152">
        <v>0</v>
      </c>
      <c r="H73" s="152">
        <v>0</v>
      </c>
      <c r="I73" s="152">
        <v>5979433.8476649998</v>
      </c>
      <c r="J73" s="152">
        <v>0</v>
      </c>
      <c r="K73" s="152">
        <v>0</v>
      </c>
      <c r="L73" s="152">
        <v>0</v>
      </c>
      <c r="M73" s="152">
        <v>0</v>
      </c>
      <c r="N73" s="152">
        <v>0</v>
      </c>
      <c r="O73" s="152">
        <v>1477155.9</v>
      </c>
      <c r="P73" s="152">
        <v>0</v>
      </c>
      <c r="Q73" s="152">
        <v>0</v>
      </c>
      <c r="R73" s="152">
        <v>0</v>
      </c>
      <c r="S73" s="152">
        <v>5187712.6997610005</v>
      </c>
      <c r="T73" s="152">
        <v>0</v>
      </c>
      <c r="U73" s="280">
        <v>665140.09</v>
      </c>
      <c r="V73" s="152">
        <v>624415.92000000004</v>
      </c>
      <c r="W73" s="152">
        <v>0</v>
      </c>
      <c r="X73" s="179">
        <f t="shared" si="0"/>
        <v>5.7877588167195571E-3</v>
      </c>
      <c r="Y73" s="152">
        <v>4065943.8087780001</v>
      </c>
      <c r="Z73" s="152">
        <v>4055786.0288869999</v>
      </c>
      <c r="AA73" s="152">
        <v>0</v>
      </c>
      <c r="AB73" s="152">
        <v>0</v>
      </c>
      <c r="AC73" s="152">
        <v>4.4001469999999996</v>
      </c>
      <c r="AD73" s="294"/>
      <c r="AE73" s="294"/>
    </row>
    <row r="74" spans="2:31" x14ac:dyDescent="0.25">
      <c r="B74" s="152" t="s">
        <v>593</v>
      </c>
      <c r="C74" s="385"/>
      <c r="D74" s="159" t="s">
        <v>587</v>
      </c>
      <c r="E74" s="280">
        <v>2179175.85</v>
      </c>
      <c r="F74" s="152">
        <v>2000000</v>
      </c>
      <c r="G74" s="152">
        <v>2000000</v>
      </c>
      <c r="H74" s="152">
        <v>0</v>
      </c>
      <c r="I74" s="152">
        <v>0</v>
      </c>
      <c r="J74" s="152">
        <v>0</v>
      </c>
      <c r="K74" s="152">
        <v>0</v>
      </c>
      <c r="L74" s="152">
        <v>0</v>
      </c>
      <c r="M74" s="152">
        <v>0</v>
      </c>
      <c r="N74" s="152">
        <v>0</v>
      </c>
      <c r="O74" s="152">
        <v>0</v>
      </c>
      <c r="P74" s="152">
        <v>0</v>
      </c>
      <c r="Q74" s="152">
        <v>0</v>
      </c>
      <c r="R74" s="152">
        <v>0</v>
      </c>
      <c r="S74" s="152">
        <v>1000000</v>
      </c>
      <c r="T74" s="152">
        <v>0</v>
      </c>
      <c r="U74" s="280">
        <v>179175.85</v>
      </c>
      <c r="V74" s="152">
        <v>0</v>
      </c>
      <c r="W74" s="152">
        <v>0</v>
      </c>
      <c r="X74" s="179">
        <f t="shared" si="0"/>
        <v>1.5529381660207928E-3</v>
      </c>
      <c r="Y74" s="152">
        <v>1179175.8500000001</v>
      </c>
      <c r="Z74" s="152">
        <v>1000000</v>
      </c>
      <c r="AA74" s="152">
        <v>0</v>
      </c>
      <c r="AB74" s="152">
        <v>0</v>
      </c>
      <c r="AC74" s="152">
        <v>4.3766639999999999</v>
      </c>
      <c r="AD74" s="294"/>
      <c r="AE74" s="294"/>
    </row>
    <row r="75" spans="2:31" s="288" customFormat="1" x14ac:dyDescent="0.25">
      <c r="B75" s="280" t="s">
        <v>594</v>
      </c>
      <c r="C75" s="386"/>
      <c r="D75" s="299" t="s">
        <v>588</v>
      </c>
      <c r="E75" s="280">
        <v>1068760.3174620001</v>
      </c>
      <c r="F75" s="280">
        <v>0</v>
      </c>
      <c r="G75" s="280">
        <v>0</v>
      </c>
      <c r="H75" s="280">
        <v>0</v>
      </c>
      <c r="I75" s="280">
        <v>0</v>
      </c>
      <c r="J75" s="280">
        <v>0</v>
      </c>
      <c r="K75" s="280">
        <v>0</v>
      </c>
      <c r="L75" s="280">
        <v>0</v>
      </c>
      <c r="M75" s="280">
        <v>0</v>
      </c>
      <c r="N75" s="280">
        <v>0</v>
      </c>
      <c r="O75" s="280">
        <v>0</v>
      </c>
      <c r="P75" s="280">
        <v>0</v>
      </c>
      <c r="Q75" s="280">
        <v>0</v>
      </c>
      <c r="R75" s="280">
        <v>0</v>
      </c>
      <c r="S75" s="280">
        <v>0</v>
      </c>
      <c r="T75" s="280">
        <v>0</v>
      </c>
      <c r="U75" s="280">
        <v>1068760.3174620001</v>
      </c>
      <c r="V75" s="280">
        <v>910014.39746200002</v>
      </c>
      <c r="W75" s="280">
        <v>493499.15</v>
      </c>
      <c r="X75" s="281">
        <f t="shared" si="0"/>
        <v>7.6162678074614249E-4</v>
      </c>
      <c r="Y75" s="280">
        <v>158745.92000000001</v>
      </c>
      <c r="Z75" s="280">
        <v>199189.29746199999</v>
      </c>
      <c r="AA75" s="280">
        <v>710825.1</v>
      </c>
      <c r="AB75" s="280">
        <v>0</v>
      </c>
      <c r="AC75" s="280">
        <v>11.593462000000001</v>
      </c>
      <c r="AD75" s="300"/>
      <c r="AE75" s="300"/>
    </row>
    <row r="76" spans="2:31" ht="16.5" x14ac:dyDescent="0.3">
      <c r="B76" s="152" t="s">
        <v>632</v>
      </c>
      <c r="C76" s="389" t="s">
        <v>53</v>
      </c>
      <c r="D76" s="390"/>
      <c r="E76" s="280">
        <f>SUM(E11:E75)</f>
        <v>1403259896.4219303</v>
      </c>
      <c r="F76" s="280">
        <f t="shared" ref="F76:AC76" si="1">SUM(F11:F75)</f>
        <v>1113293894.2001939</v>
      </c>
      <c r="G76" s="280">
        <f t="shared" si="1"/>
        <v>22124360.535974994</v>
      </c>
      <c r="H76" s="280">
        <f t="shared" si="1"/>
        <v>4902796.9014879996</v>
      </c>
      <c r="I76" s="280">
        <f t="shared" si="1"/>
        <v>207488355.44619498</v>
      </c>
      <c r="J76" s="280">
        <f t="shared" si="1"/>
        <v>10364810.314268999</v>
      </c>
      <c r="K76" s="280">
        <f t="shared" si="1"/>
        <v>0</v>
      </c>
      <c r="L76" s="280">
        <f t="shared" si="1"/>
        <v>90321874.188719004</v>
      </c>
      <c r="M76" s="280">
        <f t="shared" si="1"/>
        <v>416527446.25660896</v>
      </c>
      <c r="N76" s="280">
        <f t="shared" si="1"/>
        <v>42489464.241076998</v>
      </c>
      <c r="O76" s="280">
        <f t="shared" si="1"/>
        <v>53047730.053327002</v>
      </c>
      <c r="P76" s="280">
        <f t="shared" si="1"/>
        <v>9383466.8123930003</v>
      </c>
      <c r="Q76" s="280">
        <f t="shared" si="1"/>
        <v>122369603.39673598</v>
      </c>
      <c r="R76" s="280">
        <f t="shared" si="1"/>
        <v>134273986.053406</v>
      </c>
      <c r="S76" s="280">
        <f t="shared" si="1"/>
        <v>1051411787.9438236</v>
      </c>
      <c r="T76" s="280">
        <f t="shared" si="1"/>
        <v>28292447.856021002</v>
      </c>
      <c r="U76" s="280">
        <f t="shared" si="1"/>
        <v>289966002.22173613</v>
      </c>
      <c r="V76" s="280">
        <f t="shared" si="1"/>
        <v>257013623.32668999</v>
      </c>
      <c r="W76" s="280">
        <f t="shared" si="1"/>
        <v>2285569.7378499997</v>
      </c>
      <c r="X76" s="280">
        <f t="shared" si="1"/>
        <v>0.99999999999999956</v>
      </c>
      <c r="Y76" s="280">
        <f t="shared" si="1"/>
        <v>881004201.12014997</v>
      </c>
      <c r="Z76" s="280">
        <f t="shared" si="1"/>
        <v>460835343.91043103</v>
      </c>
      <c r="AA76" s="280">
        <f t="shared" si="1"/>
        <v>61413425.191349007</v>
      </c>
      <c r="AB76" s="280">
        <f t="shared" si="1"/>
        <v>6926.2</v>
      </c>
      <c r="AC76" s="280">
        <f t="shared" si="1"/>
        <v>272.301242</v>
      </c>
      <c r="AD76" s="294"/>
    </row>
    <row r="77" spans="2:31" x14ac:dyDescent="0.25">
      <c r="W77" s="288"/>
    </row>
    <row r="78" spans="2:31" s="91" customFormat="1" ht="17.25" x14ac:dyDescent="0.25">
      <c r="B78" s="195" t="s">
        <v>598</v>
      </c>
      <c r="C78" s="78"/>
      <c r="D78" s="193"/>
      <c r="E78" s="289"/>
      <c r="F78" s="193"/>
      <c r="G78" s="193"/>
      <c r="H78" s="193"/>
      <c r="I78" s="193"/>
      <c r="J78" s="193"/>
      <c r="K78" s="193"/>
      <c r="L78" s="193"/>
      <c r="M78" s="193"/>
      <c r="N78" s="193"/>
      <c r="O78" s="193"/>
      <c r="P78" s="193"/>
      <c r="Q78" s="193"/>
      <c r="R78" s="193"/>
      <c r="S78" s="193"/>
      <c r="T78" s="193"/>
      <c r="U78" s="287"/>
      <c r="V78" s="193"/>
      <c r="W78" s="193"/>
      <c r="X78" s="193"/>
      <c r="Y78" s="193"/>
      <c r="Z78" s="193"/>
      <c r="AA78" s="193"/>
      <c r="AB78" s="193"/>
      <c r="AC78" s="193"/>
    </row>
    <row r="79" spans="2:31" s="91" customFormat="1" ht="30.95" customHeight="1" x14ac:dyDescent="0.25">
      <c r="C79" s="373" t="s">
        <v>900</v>
      </c>
      <c r="D79" s="373"/>
      <c r="E79" s="373"/>
      <c r="F79" s="373"/>
      <c r="G79" s="373"/>
      <c r="H79" s="373"/>
      <c r="I79" s="373"/>
      <c r="J79" s="373"/>
      <c r="K79" s="373"/>
      <c r="L79" s="373"/>
      <c r="M79" s="373"/>
      <c r="N79" s="373"/>
      <c r="O79" s="373"/>
      <c r="P79" s="373"/>
      <c r="Q79" s="201"/>
      <c r="R79" s="201"/>
      <c r="S79" s="201"/>
      <c r="T79" s="201"/>
      <c r="U79" s="291"/>
      <c r="V79" s="201"/>
      <c r="W79" s="293"/>
      <c r="X79" s="201"/>
      <c r="Y79" s="201"/>
      <c r="Z79" s="201"/>
      <c r="AA79" s="201"/>
      <c r="AB79" s="201"/>
      <c r="AC79" s="201"/>
    </row>
    <row r="80" spans="2:31" s="91" customFormat="1" ht="35.450000000000003" customHeight="1" x14ac:dyDescent="0.25">
      <c r="C80" s="372" t="s">
        <v>886</v>
      </c>
      <c r="D80" s="372"/>
      <c r="E80" s="372"/>
      <c r="F80" s="372"/>
      <c r="G80" s="372"/>
      <c r="H80" s="372"/>
      <c r="I80" s="372"/>
      <c r="J80" s="372"/>
      <c r="K80" s="372"/>
      <c r="L80" s="372"/>
      <c r="M80" s="372"/>
      <c r="N80" s="372"/>
      <c r="O80" s="372"/>
      <c r="P80" s="372"/>
      <c r="Q80" s="194"/>
      <c r="R80" s="194"/>
      <c r="S80" s="194"/>
      <c r="T80" s="194"/>
      <c r="U80" s="292"/>
      <c r="V80" s="194"/>
      <c r="W80" s="194"/>
      <c r="X80" s="194"/>
      <c r="Y80" s="194"/>
      <c r="Z80" s="194"/>
      <c r="AA80" s="194"/>
      <c r="AB80" s="194"/>
      <c r="AC80" s="194"/>
    </row>
    <row r="81" spans="2:29" s="91" customFormat="1" ht="35.450000000000003" customHeight="1" x14ac:dyDescent="0.25">
      <c r="C81" s="388" t="s">
        <v>907</v>
      </c>
      <c r="D81" s="388"/>
      <c r="E81" s="388"/>
      <c r="F81" s="388"/>
      <c r="G81" s="388"/>
      <c r="H81" s="388"/>
      <c r="I81" s="388"/>
      <c r="J81" s="388"/>
      <c r="K81" s="388"/>
      <c r="L81" s="388"/>
      <c r="M81" s="388"/>
      <c r="N81" s="388"/>
      <c r="O81" s="388"/>
      <c r="P81" s="388"/>
      <c r="Q81" s="194"/>
      <c r="R81" s="194"/>
      <c r="S81" s="194"/>
      <c r="T81" s="194"/>
      <c r="U81" s="292"/>
      <c r="V81" s="194"/>
      <c r="W81" s="194"/>
      <c r="X81" s="194"/>
      <c r="Y81" s="194"/>
      <c r="Z81" s="194"/>
      <c r="AA81" s="194"/>
      <c r="AB81" s="194"/>
      <c r="AC81" s="194"/>
    </row>
    <row r="82" spans="2:29" s="91" customFormat="1" ht="33.950000000000003" customHeight="1" x14ac:dyDescent="0.25">
      <c r="C82" s="372" t="s">
        <v>887</v>
      </c>
      <c r="D82" s="372"/>
      <c r="E82" s="372"/>
      <c r="F82" s="372"/>
      <c r="G82" s="372"/>
      <c r="H82" s="372"/>
      <c r="I82" s="372"/>
      <c r="J82" s="372"/>
      <c r="K82" s="372"/>
      <c r="L82" s="372"/>
      <c r="M82" s="372"/>
      <c r="N82" s="372"/>
      <c r="O82" s="372"/>
      <c r="P82" s="372"/>
      <c r="Q82" s="194"/>
      <c r="R82" s="194"/>
      <c r="S82" s="194"/>
      <c r="T82" s="194"/>
      <c r="U82" s="292"/>
      <c r="V82" s="194"/>
      <c r="W82" s="194"/>
      <c r="X82" s="194"/>
      <c r="Y82" s="194"/>
      <c r="Z82" s="194"/>
      <c r="AA82" s="194"/>
      <c r="AB82" s="194"/>
      <c r="AC82" s="194"/>
    </row>
    <row r="83" spans="2:29" s="91" customFormat="1" ht="32.1" customHeight="1" x14ac:dyDescent="0.25">
      <c r="C83" s="388" t="s">
        <v>908</v>
      </c>
      <c r="D83" s="388"/>
      <c r="E83" s="388"/>
      <c r="F83" s="388"/>
      <c r="G83" s="388"/>
      <c r="H83" s="388"/>
      <c r="I83" s="388"/>
      <c r="J83" s="388"/>
      <c r="K83" s="388"/>
      <c r="L83" s="388"/>
      <c r="M83" s="388"/>
      <c r="N83" s="388"/>
      <c r="O83" s="388"/>
      <c r="P83" s="388"/>
      <c r="Q83" s="194"/>
      <c r="R83" s="194"/>
      <c r="S83" s="194"/>
      <c r="T83" s="194"/>
      <c r="U83" s="292"/>
      <c r="V83" s="194"/>
      <c r="W83" s="194"/>
      <c r="X83" s="194"/>
      <c r="Y83" s="194"/>
      <c r="Z83" s="194"/>
      <c r="AA83" s="194"/>
      <c r="AB83" s="194"/>
      <c r="AC83" s="194"/>
    </row>
    <row r="84" spans="2:29" s="91" customFormat="1" x14ac:dyDescent="0.25">
      <c r="C84" s="372" t="s">
        <v>904</v>
      </c>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row>
    <row r="85" spans="2:29" s="91" customFormat="1" x14ac:dyDescent="0.25">
      <c r="C85" s="373" t="s">
        <v>888</v>
      </c>
      <c r="D85" s="373"/>
      <c r="E85" s="373"/>
      <c r="F85" s="373"/>
      <c r="G85" s="373"/>
      <c r="H85" s="373"/>
      <c r="I85" s="373"/>
      <c r="J85" s="373"/>
      <c r="K85" s="373"/>
      <c r="L85" s="373"/>
      <c r="M85" s="373"/>
      <c r="N85" s="373"/>
      <c r="O85" s="373"/>
      <c r="P85" s="373"/>
      <c r="Q85" s="373"/>
      <c r="R85" s="373"/>
      <c r="S85" s="373"/>
      <c r="T85" s="373"/>
      <c r="U85" s="373"/>
      <c r="V85" s="373"/>
      <c r="W85" s="373"/>
      <c r="X85" s="373"/>
      <c r="Y85" s="373"/>
      <c r="Z85" s="373"/>
      <c r="AA85" s="373"/>
      <c r="AB85" s="373"/>
      <c r="AC85" s="373"/>
    </row>
    <row r="86" spans="2:29" s="91" customFormat="1" x14ac:dyDescent="0.25">
      <c r="C86" s="373" t="s">
        <v>889</v>
      </c>
      <c r="D86" s="373"/>
      <c r="E86" s="373"/>
      <c r="F86" s="373"/>
      <c r="G86" s="373"/>
      <c r="H86" s="373"/>
      <c r="I86" s="373"/>
      <c r="J86" s="373"/>
      <c r="K86" s="373"/>
      <c r="L86" s="373"/>
      <c r="M86" s="373"/>
      <c r="N86" s="373"/>
      <c r="O86" s="373"/>
      <c r="P86" s="373"/>
      <c r="Q86" s="373"/>
      <c r="R86" s="373"/>
      <c r="S86" s="373"/>
      <c r="T86" s="373"/>
      <c r="U86" s="373"/>
      <c r="V86" s="373"/>
      <c r="W86" s="373"/>
      <c r="X86" s="373"/>
      <c r="Y86" s="373"/>
      <c r="Z86" s="373"/>
      <c r="AA86" s="373"/>
      <c r="AB86" s="373"/>
      <c r="AC86" s="373"/>
    </row>
    <row r="87" spans="2:29" s="91" customFormat="1" x14ac:dyDescent="0.25">
      <c r="C87" s="372" t="s">
        <v>893</v>
      </c>
      <c r="D87" s="372"/>
      <c r="E87" s="372"/>
      <c r="F87" s="372"/>
      <c r="G87" s="372"/>
      <c r="H87" s="372"/>
      <c r="I87" s="372"/>
      <c r="J87" s="372"/>
      <c r="K87" s="372"/>
      <c r="L87" s="372"/>
      <c r="M87" s="372"/>
      <c r="N87" s="372"/>
      <c r="O87" s="372"/>
      <c r="P87" s="372"/>
      <c r="Q87" s="372"/>
      <c r="R87" s="372"/>
      <c r="S87" s="372"/>
      <c r="T87" s="372"/>
      <c r="U87" s="372"/>
      <c r="V87" s="372"/>
      <c r="W87" s="372"/>
      <c r="X87" s="372"/>
      <c r="Y87" s="372"/>
      <c r="Z87" s="372"/>
      <c r="AA87" s="372"/>
      <c r="AB87" s="372"/>
      <c r="AC87" s="372"/>
    </row>
    <row r="88" spans="2:29" ht="6.95" customHeight="1" x14ac:dyDescent="0.25">
      <c r="C88" s="373"/>
      <c r="D88" s="373"/>
      <c r="E88" s="373"/>
      <c r="F88" s="373"/>
      <c r="G88" s="373"/>
      <c r="H88" s="373"/>
      <c r="I88" s="373"/>
      <c r="J88" s="373"/>
      <c r="K88" s="373"/>
      <c r="L88" s="373"/>
      <c r="M88" s="373"/>
      <c r="N88" s="373"/>
      <c r="O88" s="373"/>
      <c r="P88" s="373"/>
    </row>
    <row r="89" spans="2:29" ht="30" customHeight="1" x14ac:dyDescent="0.25">
      <c r="C89" s="387" t="s">
        <v>894</v>
      </c>
      <c r="D89" s="387"/>
      <c r="E89" s="387"/>
      <c r="F89" s="387"/>
      <c r="G89" s="387"/>
      <c r="H89" s="387"/>
      <c r="I89" s="387"/>
      <c r="J89" s="387"/>
      <c r="K89" s="387"/>
      <c r="L89" s="387"/>
      <c r="M89" s="387"/>
      <c r="N89" s="387"/>
      <c r="O89" s="387"/>
      <c r="P89" s="387"/>
    </row>
    <row r="90" spans="2:29" ht="15" x14ac:dyDescent="0.25">
      <c r="C90" s="161"/>
    </row>
    <row r="92" spans="2:29" ht="17.25" x14ac:dyDescent="0.25">
      <c r="B92" s="368" t="s">
        <v>914</v>
      </c>
      <c r="C92" s="368"/>
    </row>
    <row r="93" spans="2:29" ht="78" customHeight="1" x14ac:dyDescent="0.25">
      <c r="C93" s="369" t="s">
        <v>913</v>
      </c>
      <c r="D93" s="370"/>
      <c r="E93" s="370"/>
      <c r="F93" s="370"/>
      <c r="G93" s="370"/>
      <c r="H93" s="370"/>
      <c r="I93" s="370"/>
      <c r="J93" s="370"/>
      <c r="K93" s="370"/>
      <c r="L93" s="370"/>
      <c r="M93" s="370"/>
      <c r="N93" s="370"/>
      <c r="O93" s="370"/>
      <c r="P93" s="371"/>
    </row>
  </sheetData>
  <autoFilter ref="A10:AE76" xr:uid="{00000000-0001-0000-0600-000000000000}"/>
  <mergeCells count="35">
    <mergeCell ref="C12:C17"/>
    <mergeCell ref="C18:C20"/>
    <mergeCell ref="D8:D10"/>
    <mergeCell ref="B2:AC2"/>
    <mergeCell ref="B3:AC3"/>
    <mergeCell ref="C4:AC4"/>
    <mergeCell ref="B8:B10"/>
    <mergeCell ref="C8:C10"/>
    <mergeCell ref="G9:T9"/>
    <mergeCell ref="X9:X10"/>
    <mergeCell ref="Y9:AC9"/>
    <mergeCell ref="E8:AC8"/>
    <mergeCell ref="U9:W9"/>
    <mergeCell ref="C21:C32"/>
    <mergeCell ref="C33:C40"/>
    <mergeCell ref="C88:P88"/>
    <mergeCell ref="C89:P89"/>
    <mergeCell ref="C81:P81"/>
    <mergeCell ref="C82:P82"/>
    <mergeCell ref="C83:P83"/>
    <mergeCell ref="C72:C75"/>
    <mergeCell ref="C41:C47"/>
    <mergeCell ref="C48:C52"/>
    <mergeCell ref="C53:C56"/>
    <mergeCell ref="C57:C65"/>
    <mergeCell ref="C66:C71"/>
    <mergeCell ref="C80:P80"/>
    <mergeCell ref="C79:P79"/>
    <mergeCell ref="C76:D76"/>
    <mergeCell ref="C93:P93"/>
    <mergeCell ref="B92:C92"/>
    <mergeCell ref="C87:AC87"/>
    <mergeCell ref="C84:AC84"/>
    <mergeCell ref="C85:AC85"/>
    <mergeCell ref="C86:AC86"/>
  </mergeCells>
  <pageMargins left="0.7" right="0.7" top="0.75" bottom="0.75" header="0.3" footer="0.3"/>
  <pageSetup paperSize="9" orientation="portrait" r:id="rId1"/>
  <headerFooter>
    <oddHeader>&amp;C&amp;"Aptos"&amp;10&amp;K0078D7 Classification: Restricted to Partners&amp;1#_x000D_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C6"/>
  <sheetViews>
    <sheetView workbookViewId="0">
      <selection activeCell="H11" sqref="H11"/>
    </sheetView>
  </sheetViews>
  <sheetFormatPr defaultRowHeight="15" x14ac:dyDescent="0.25"/>
  <cols>
    <col min="3" max="3" width="21.42578125" customWidth="1"/>
  </cols>
  <sheetData>
    <row r="3" spans="2:3" x14ac:dyDescent="0.25">
      <c r="B3" s="113"/>
      <c r="C3" s="113" t="s">
        <v>266</v>
      </c>
    </row>
    <row r="4" spans="2:3" ht="30" x14ac:dyDescent="0.25">
      <c r="B4" s="113"/>
      <c r="C4" s="113" t="s">
        <v>270</v>
      </c>
    </row>
    <row r="5" spans="2:3" x14ac:dyDescent="0.25">
      <c r="B5" s="113"/>
      <c r="C5" s="113" t="s">
        <v>267</v>
      </c>
    </row>
    <row r="6" spans="2:3" x14ac:dyDescent="0.25">
      <c r="B6" s="113"/>
      <c r="C6" s="113" t="s">
        <v>268</v>
      </c>
    </row>
  </sheetData>
  <pageMargins left="0.7" right="0.7" top="0.75" bottom="0.75" header="0.3" footer="0.3"/>
  <headerFooter>
    <oddHeader>&amp;C&amp;"Aptos"&amp;10&amp;K0078D7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c3R2YWxvZHplPC9Vc2VyTmFtZT48RGF0ZVRpbWU+NC83LzIwMjUgMjowMzo1NSBQ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624A7514-5ED7-431F-AE00-D38E6913289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A3DE3B6C-26B5-49F5-A3E9-8F7F46B71B2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Note</vt:lpstr>
      <vt:lpstr>1. Governance</vt:lpstr>
      <vt:lpstr>2. Strategy</vt:lpstr>
      <vt:lpstr>3. Risk Management</vt:lpstr>
      <vt:lpstr>4.a Metrics&amp;Targets-KPIs</vt:lpstr>
      <vt:lpstr>4.b Metrics&amp;Targets-Trans.Risk</vt:lpstr>
      <vt:lpstr>4.c Metrics&amp;Targets-Phys.Risk</vt:lpstr>
      <vt:lpstr>Scores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Ana Botchorishvili, PCB GEO</cp:lastModifiedBy>
  <cp:lastPrinted>2025-04-11T12:50:26Z</cp:lastPrinted>
  <dcterms:created xsi:type="dcterms:W3CDTF">2025-04-07T09:34:39Z</dcterms:created>
  <dcterms:modified xsi:type="dcterms:W3CDTF">2026-06-15T10:58:34Z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bbc39d82-41f1-4a51-be42-68e5353aae70</vt:lpwstr>
  </property>
  <property fmtid="{D5CDD505-2E9C-101B-9397-08002B2CF9AE}" pid="3" name="bjDocumentSecurityLabel">
    <vt:lpwstr>This item has no classification</vt:lpwstr>
  </property>
  <property fmtid="{D5CDD505-2E9C-101B-9397-08002B2CF9AE}" pid="4" name="bjSaver">
    <vt:lpwstr>qVma/bk5jlDMzMqpSNmkWahOQwOdoOa2</vt:lpwstr>
  </property>
  <property fmtid="{D5CDD505-2E9C-101B-9397-08002B2CF9AE}" pid="5" name="bjClsUserRVM">
    <vt:lpwstr>[]</vt:lpwstr>
  </property>
  <property fmtid="{D5CDD505-2E9C-101B-9397-08002B2CF9AE}" pid="6" name="bjLabelHistoryID">
    <vt:lpwstr>{624A7514-5ED7-431F-AE00-D38E69132898}</vt:lpwstr>
  </property>
  <property fmtid="{D5CDD505-2E9C-101B-9397-08002B2CF9AE}" pid="7" name="MSIP_Label_78cbde42-0dd4-4942-9b1c-e23a1c4e5874_Enabled">
    <vt:lpwstr>true</vt:lpwstr>
  </property>
  <property fmtid="{D5CDD505-2E9C-101B-9397-08002B2CF9AE}" pid="8" name="MSIP_Label_78cbde42-0dd4-4942-9b1c-e23a1c4e5874_SetDate">
    <vt:lpwstr>2026-04-02T13:08:16Z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1bf49112-7231-4640-9898-bb2fb1c038f8</vt:lpwstr>
  </property>
  <property fmtid="{D5CDD505-2E9C-101B-9397-08002B2CF9AE}" pid="13" name="MSIP_Label_78cbde42-0dd4-4942-9b1c-e23a1c4e5874_ContentBits">
    <vt:lpwstr>1</vt:lpwstr>
  </property>
  <property fmtid="{D5CDD505-2E9C-101B-9397-08002B2CF9AE}" pid="14" name="MSIP_Label_78cbde42-0dd4-4942-9b1c-e23a1c4e5874_Tag">
    <vt:lpwstr>10, 3, 0, 1</vt:lpwstr>
  </property>
</Properties>
</file>