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rocreditbank.ge\Storage\Users Disk\00 Head Office\Risk Management Department\ESG risks\დანართები\"/>
    </mc:Choice>
  </mc:AlternateContent>
  <xr:revisionPtr revIDLastSave="0" documentId="13_ncr:1_{FD1F9263-08E9-4852-B2E6-E92FA278CA26}" xr6:coauthVersionLast="47" xr6:coauthVersionMax="47" xr10:uidLastSave="{00000000-0000-0000-0000-000000000000}"/>
  <bookViews>
    <workbookView xWindow="-120" yWindow="-120" windowWidth="29040" windowHeight="15720" tabRatio="697" activeTab="1" xr2:uid="{00000000-000D-0000-FFFF-FFFF00000000}"/>
  </bookViews>
  <sheets>
    <sheet name="Note" sheetId="1" r:id="rId1"/>
    <sheet name="1. Governance" sheetId="2" r:id="rId2"/>
    <sheet name="2. Strategy" sheetId="3" r:id="rId3"/>
    <sheet name="3. Risk Management" sheetId="4" r:id="rId4"/>
    <sheet name="4.a Metrics&amp;Targets-KPIs" sheetId="5" r:id="rId5"/>
    <sheet name="4.b Metrics&amp;Targets-Trans.Risk" sheetId="6" r:id="rId6"/>
    <sheet name="4.c Metrics&amp;Targets-Phys.Risk"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6" i="7" l="1"/>
  <c r="AB76" i="7"/>
  <c r="AA76" i="7"/>
  <c r="Z76" i="7"/>
  <c r="Y76" i="7"/>
  <c r="W76" i="7"/>
  <c r="V76" i="7"/>
  <c r="U76" i="7"/>
  <c r="T76" i="7"/>
  <c r="S76" i="7"/>
  <c r="R76" i="7"/>
  <c r="Q76" i="7"/>
  <c r="P76" i="7"/>
  <c r="O76" i="7"/>
  <c r="N76" i="7"/>
  <c r="M76" i="7"/>
  <c r="L76" i="7"/>
  <c r="K76" i="7"/>
  <c r="J76" i="7"/>
  <c r="I76" i="7"/>
  <c r="H76" i="7"/>
  <c r="G76" i="7"/>
  <c r="F76" i="7"/>
  <c r="E76" i="7"/>
  <c r="X68" i="7" s="1"/>
  <c r="X75" i="7"/>
  <c r="X74" i="7"/>
  <c r="X73" i="7"/>
  <c r="X72" i="7"/>
  <c r="X71" i="7"/>
  <c r="X70" i="7"/>
  <c r="X69" i="7"/>
  <c r="X67" i="7"/>
  <c r="X66" i="7"/>
  <c r="X65" i="7"/>
  <c r="X60" i="7"/>
  <c r="X59" i="7"/>
  <c r="X58" i="7"/>
  <c r="X57" i="7"/>
  <c r="X56" i="7"/>
  <c r="X55" i="7"/>
  <c r="X54" i="7"/>
  <c r="X53" i="7"/>
  <c r="X52" i="7"/>
  <c r="X51" i="7"/>
  <c r="X50" i="7"/>
  <c r="X49" i="7"/>
  <c r="X44" i="7"/>
  <c r="X43" i="7"/>
  <c r="X42" i="7"/>
  <c r="X41" i="7"/>
  <c r="X40" i="7"/>
  <c r="X39" i="7"/>
  <c r="X38" i="7"/>
  <c r="X37" i="7"/>
  <c r="X36" i="7"/>
  <c r="X35" i="7"/>
  <c r="X34" i="7"/>
  <c r="X33" i="7"/>
  <c r="X28" i="7"/>
  <c r="X27" i="7"/>
  <c r="X26" i="7"/>
  <c r="X25" i="7"/>
  <c r="X24" i="7"/>
  <c r="X23" i="7"/>
  <c r="X22" i="7"/>
  <c r="X21" i="7"/>
  <c r="X20" i="7"/>
  <c r="X19" i="7"/>
  <c r="X18" i="7"/>
  <c r="X17" i="7"/>
  <c r="X12" i="7"/>
  <c r="X11" i="7"/>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X62" i="7" l="1"/>
  <c r="X13" i="7"/>
  <c r="X76" i="7" s="1"/>
  <c r="X29" i="7"/>
  <c r="X45" i="7"/>
  <c r="X61" i="7"/>
  <c r="X14" i="7"/>
  <c r="X30" i="7"/>
  <c r="X46" i="7"/>
  <c r="X15" i="7"/>
  <c r="X31" i="7"/>
  <c r="X47" i="7"/>
  <c r="X63" i="7"/>
  <c r="X16" i="7"/>
  <c r="X32" i="7"/>
  <c r="X48" i="7"/>
  <c r="X64" i="7"/>
</calcChain>
</file>

<file path=xl/sharedStrings.xml><?xml version="1.0" encoding="utf-8"?>
<sst xmlns="http://schemas.openxmlformats.org/spreadsheetml/2006/main" count="1306" uniqueCount="1007">
  <si>
    <t>თარიღი:</t>
  </si>
  <si>
    <t>#</t>
  </si>
  <si>
    <t>პასუხი</t>
  </si>
  <si>
    <t>სამეთვალყურეო საბჭოს ზედამხედველობა</t>
  </si>
  <si>
    <t>შიდა ანგარიშგება</t>
  </si>
  <si>
    <t>ანაზღაურების პოლიტიკა</t>
  </si>
  <si>
    <t>ESG საკითხების ანგარიშგებისა და გამჟღავნების შაბლონი ვერსია 2.0</t>
  </si>
  <si>
    <t>E.1</t>
  </si>
  <si>
    <t>E.2</t>
  </si>
  <si>
    <t>E.3</t>
  </si>
  <si>
    <t>E.4</t>
  </si>
  <si>
    <t>E.5</t>
  </si>
  <si>
    <t>%</t>
  </si>
  <si>
    <t>E.6</t>
  </si>
  <si>
    <t>E.7</t>
  </si>
  <si>
    <t>E.8</t>
  </si>
  <si>
    <t>E.9</t>
  </si>
  <si>
    <t>E.10</t>
  </si>
  <si>
    <t>E.11</t>
  </si>
  <si>
    <t>E.12</t>
  </si>
  <si>
    <t>E.13</t>
  </si>
  <si>
    <t>E.14</t>
  </si>
  <si>
    <t>E.15</t>
  </si>
  <si>
    <t xml:space="preserve">% </t>
  </si>
  <si>
    <t>E.16</t>
  </si>
  <si>
    <t>E.17</t>
  </si>
  <si>
    <t>E.18</t>
  </si>
  <si>
    <t>E.19</t>
  </si>
  <si>
    <t>E.20</t>
  </si>
  <si>
    <t>E.21</t>
  </si>
  <si>
    <t>E.22</t>
  </si>
  <si>
    <t>E.23</t>
  </si>
  <si>
    <t>E.24</t>
  </si>
  <si>
    <t>E.25</t>
  </si>
  <si>
    <t>E.26</t>
  </si>
  <si>
    <t>E.27</t>
  </si>
  <si>
    <t>E.28</t>
  </si>
  <si>
    <t>E.29</t>
  </si>
  <si>
    <t>E.30</t>
  </si>
  <si>
    <t>E.31</t>
  </si>
  <si>
    <t>tCO2eq</t>
  </si>
  <si>
    <t>E.32</t>
  </si>
  <si>
    <t>E.33</t>
  </si>
  <si>
    <t>E.34</t>
  </si>
  <si>
    <t>E.35</t>
  </si>
  <si>
    <t>tCO2eq/₾Mln.</t>
  </si>
  <si>
    <t>E.36</t>
  </si>
  <si>
    <t>E.37</t>
  </si>
  <si>
    <t>E.38</t>
  </si>
  <si>
    <t>E.39</t>
  </si>
  <si>
    <t>E.40</t>
  </si>
  <si>
    <t>E.41</t>
  </si>
  <si>
    <t>E.42</t>
  </si>
  <si>
    <t>kWh per FTE</t>
  </si>
  <si>
    <t>E.43</t>
  </si>
  <si>
    <t>E.44</t>
  </si>
  <si>
    <t>E.45</t>
  </si>
  <si>
    <t xml:space="preserve"> m³ per FTE</t>
  </si>
  <si>
    <t>E.46</t>
  </si>
  <si>
    <t>E.47</t>
  </si>
  <si>
    <t>E.48</t>
  </si>
  <si>
    <t>kg per FTE</t>
  </si>
  <si>
    <t>E.49</t>
  </si>
  <si>
    <t>E.50</t>
  </si>
  <si>
    <t>E.51</t>
  </si>
  <si>
    <t>E.52</t>
  </si>
  <si>
    <t>E.53</t>
  </si>
  <si>
    <t>E.54</t>
  </si>
  <si>
    <t>E.55</t>
  </si>
  <si>
    <t>E.56</t>
  </si>
  <si>
    <t>E.57</t>
  </si>
  <si>
    <t>E.58</t>
  </si>
  <si>
    <t>E.59</t>
  </si>
  <si>
    <t>E.60</t>
  </si>
  <si>
    <t>E.61</t>
  </si>
  <si>
    <t>E.62</t>
  </si>
  <si>
    <t>E.63</t>
  </si>
  <si>
    <t>E.64</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</si>
  <si>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</si>
  <si>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</si>
  <si>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</si>
  <si>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</si>
  <si>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</si>
  <si>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</si>
  <si>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</si>
  <si>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</si>
  <si>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</si>
  <si>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</si>
  <si>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</si>
  <si>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</si>
  <si>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</si>
  <si>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</si>
  <si>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</si>
  <si>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</si>
  <si>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</si>
  <si>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</si>
  <si>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</si>
  <si>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</si>
  <si>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</si>
  <si>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</si>
  <si>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</si>
  <si>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</si>
  <si>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</si>
  <si>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</si>
  <si>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</si>
  <si>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</si>
  <si>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</si>
  <si>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</si>
  <si>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</si>
  <si>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</si>
  <si>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</si>
  <si>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</si>
  <si>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</si>
  <si>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</si>
  <si>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</si>
  <si>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</si>
  <si>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</si>
  <si>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</si>
  <si>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</si>
  <si>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</si>
  <si>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</si>
  <si>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</si>
  <si>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</si>
  <si>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</si>
  <si>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&lt;20</t>
  </si>
  <si>
    <t>S.47</t>
  </si>
  <si>
    <t>20-30</t>
  </si>
  <si>
    <t>S.48</t>
  </si>
  <si>
    <t>30-40</t>
  </si>
  <si>
    <t>S.49</t>
  </si>
  <si>
    <t>40-50</t>
  </si>
  <si>
    <t>S.50</t>
  </si>
  <si>
    <t>&gt;50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</si>
  <si>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</si>
  <si>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</si>
  <si>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</si>
  <si>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</si>
  <si>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</si>
  <si>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</si>
  <si>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</si>
  <si>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</si>
  <si>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</si>
  <si>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</si>
  <si>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</si>
  <si>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</si>
  <si>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</si>
  <si>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</si>
  <si>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</si>
  <si>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</si>
  <si>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</si>
  <si>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</si>
  <si>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</si>
  <si>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</si>
  <si>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</si>
  <si>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</si>
  <si>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</si>
  <si>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</si>
  <si>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</si>
  <si>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</si>
  <si>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</si>
  <si>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</si>
  <si>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</si>
  <si>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</si>
  <si>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</si>
  <si>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</si>
  <si>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</si>
  <si>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</si>
  <si>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</si>
  <si>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Governance</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</si>
  <si>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</si>
  <si>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</si>
  <si>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</si>
  <si>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</si>
  <si>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</si>
  <si>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</si>
  <si>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</si>
  <si>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</si>
  <si>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</si>
  <si>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</si>
  <si>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</si>
  <si>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</si>
  <si>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</si>
  <si>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</si>
  <si>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</si>
  <si>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</si>
  <si>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</si>
  <si>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</si>
  <si>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</si>
  <si>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</si>
  <si>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</si>
  <si>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</si>
  <si>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</si>
  <si>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</si>
  <si>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</si>
  <si>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</si>
  <si>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</si>
  <si>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</si>
  <si>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</si>
  <si>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A</t>
  </si>
  <si>
    <t>B</t>
  </si>
  <si>
    <t>C</t>
  </si>
  <si>
    <t>D</t>
  </si>
  <si>
    <t>E</t>
  </si>
  <si>
    <t>F</t>
  </si>
  <si>
    <t>G</t>
  </si>
  <si>
    <t>H</t>
  </si>
  <si>
    <t>I</t>
  </si>
  <si>
    <t>J</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</si>
  <si>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</si>
  <si>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</si>
  <si>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</si>
  <si>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</si>
  <si>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</si>
  <si>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</si>
  <si>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</si>
  <si>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</si>
  <si>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</si>
  <si>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</si>
  <si>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</si>
  <si>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</si>
  <si>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</si>
  <si>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</si>
  <si>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</si>
  <si>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</si>
  <si>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</si>
  <si>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</si>
  <si>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</si>
  <si>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</si>
  <si>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</si>
  <si>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</si>
  <si>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</si>
  <si>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</si>
  <si>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</si>
  <si>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</si>
  <si>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</si>
  <si>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</si>
  <si>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</si>
  <si>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</si>
  <si>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</si>
  <si>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</si>
  <si>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</si>
  <si>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</si>
  <si>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</si>
  <si>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</si>
  <si>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</si>
  <si>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</si>
  <si>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</si>
  <si>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</si>
  <si>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</si>
  <si>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</si>
  <si>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</si>
  <si>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</si>
  <si>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</si>
  <si>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</si>
  <si>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</si>
  <si>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</si>
  <si>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</si>
  <si>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</si>
  <si>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</si>
  <si>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</si>
  <si>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</si>
  <si>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K</t>
  </si>
  <si>
    <t>L</t>
  </si>
  <si>
    <t>M</t>
  </si>
  <si>
    <t>N</t>
  </si>
  <si>
    <t>O</t>
  </si>
  <si>
    <t>P</t>
  </si>
  <si>
    <t>Q</t>
  </si>
  <si>
    <t>R</t>
  </si>
  <si>
    <t>S</t>
  </si>
  <si>
    <t>T</t>
  </si>
  <si>
    <t>U</t>
  </si>
  <si>
    <t>V</t>
  </si>
  <si>
    <t>W</t>
  </si>
  <si>
    <t>X</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</si>
  <si>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</si>
  <si>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</si>
  <si>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</si>
  <si>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</si>
  <si>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</si>
  <si>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</si>
  <si>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</si>
  <si>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</si>
  <si>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</si>
  <si>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</si>
  <si>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</si>
  <si>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</si>
  <si>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</si>
  <si>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</si>
  <si>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</si>
  <si>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</si>
  <si>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</si>
  <si>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</si>
  <si>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</si>
  <si>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</si>
  <si>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</si>
  <si>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</si>
  <si>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</si>
  <si>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</si>
  <si>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</si>
  <si>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</si>
  <si>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</si>
  <si>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</si>
  <si>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</si>
  <si>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</si>
  <si>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</si>
  <si>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</si>
  <si>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</si>
  <si>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</si>
  <si>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</si>
  <si>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</si>
  <si>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</si>
  <si>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</si>
  <si>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</si>
  <si>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</si>
  <si>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</si>
  <si>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</si>
  <si>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</si>
  <si>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</si>
  <si>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</si>
  <si>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</si>
  <si>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</si>
  <si>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</si>
  <si>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</si>
  <si>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</si>
  <si>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</si>
  <si>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</si>
  <si>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</si>
  <si>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</si>
  <si>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</si>
  <si>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</si>
  <si>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</si>
  <si>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</si>
  <si>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</si>
  <si>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</si>
  <si>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4.c.61</t>
  </si>
  <si>
    <t>4.c.62</t>
  </si>
  <si>
    <t>4.c.63</t>
  </si>
  <si>
    <t>4.c.64</t>
  </si>
  <si>
    <t>4.c.65</t>
  </si>
  <si>
    <t>4.c.66</t>
  </si>
  <si>
    <t>რეგიონი</t>
  </si>
  <si>
    <t>კითხვა</t>
  </si>
  <si>
    <t>სტრატეგია და გადაწყვეტილების მიღება</t>
  </si>
  <si>
    <t xml:space="preserve">ფინანსური გავლენის განხილვა
</t>
  </si>
  <si>
    <t xml:space="preserve"> სტრატეგიული მიზნები და ამოცანები</t>
  </si>
  <si>
    <t>მდგრადი საკრედიტო და საინვესტიციო აქტივობები</t>
  </si>
  <si>
    <t>გარემოსდაცვითი</t>
  </si>
  <si>
    <t>კატეგორია</t>
  </si>
  <si>
    <t>მმართველობითი</t>
  </si>
  <si>
    <t>სოციალური</t>
  </si>
  <si>
    <t>თბილისი</t>
  </si>
  <si>
    <t>მუნიციპალიტეტი</t>
  </si>
  <si>
    <t>კომენტარი</t>
  </si>
  <si>
    <t>საზომი ერთეული</t>
  </si>
  <si>
    <t>ლარი</t>
  </si>
  <si>
    <t>აშშ დოლარი</t>
  </si>
  <si>
    <t>ევრო</t>
  </si>
  <si>
    <t>სხვა ვალუტა</t>
  </si>
  <si>
    <t>სათბური აირების ემისიები</t>
  </si>
  <si>
    <t>წყლის რესურსების მართვა</t>
  </si>
  <si>
    <t>ნარჩენების მართვა</t>
  </si>
  <si>
    <t>დიახ/არა</t>
  </si>
  <si>
    <t>გურია</t>
  </si>
  <si>
    <t>იმერეთი</t>
  </si>
  <si>
    <t>აჭარა</t>
  </si>
  <si>
    <t>კახეთი</t>
  </si>
  <si>
    <t>ქვემო ქართლი</t>
  </si>
  <si>
    <t>მცხეთა-მთიანეთი</t>
  </si>
  <si>
    <t>შიდა ქართლი</t>
  </si>
  <si>
    <t>სამცხე-ჯავახეთი</t>
  </si>
  <si>
    <t>სამეგრელო-ზემო სვანეთი</t>
  </si>
  <si>
    <t>ზუგდიდი</t>
  </si>
  <si>
    <t>მარტვილი</t>
  </si>
  <si>
    <t>ხობი</t>
  </si>
  <si>
    <t>ონი</t>
  </si>
  <si>
    <t>რაჭა-ლეჩხუმი და ქვემო სვანეთი</t>
  </si>
  <si>
    <t>ბათუმი</t>
  </si>
  <si>
    <t>ქობულეთი</t>
  </si>
  <si>
    <t>ხულო</t>
  </si>
  <si>
    <t>შუახევი</t>
  </si>
  <si>
    <t>ქედა</t>
  </si>
  <si>
    <t>A - სოფლის, სატყეო და თევზის მეურნეობა</t>
  </si>
  <si>
    <t>საოპერაციო ნახშირბადის ინტენსივობა (Scope 1 &amp; Scope 2)</t>
  </si>
  <si>
    <t>დაფინანსებული ემისიების ინტენსივობა (Scope 3, კატეგორია 15)</t>
  </si>
  <si>
    <t>ენერგიის მთლიანი მოხმარება</t>
  </si>
  <si>
    <t>განახლებადი ენერგიის წილი (RES)</t>
  </si>
  <si>
    <t>ხელვაჩაური</t>
  </si>
  <si>
    <t>აბაშა</t>
  </si>
  <si>
    <t>ცაგერი</t>
  </si>
  <si>
    <t>ლენტეხი</t>
  </si>
  <si>
    <t>ხაშური</t>
  </si>
  <si>
    <t>კასპი</t>
  </si>
  <si>
    <t>გორი</t>
  </si>
  <si>
    <t>ქარელი</t>
  </si>
  <si>
    <t>ნინოწმინდა</t>
  </si>
  <si>
    <t>ვანი</t>
  </si>
  <si>
    <t>სამტრედია</t>
  </si>
  <si>
    <t>ქუთაისი</t>
  </si>
  <si>
    <t>ჩოხატაური</t>
  </si>
  <si>
    <t>ბორჯომი</t>
  </si>
  <si>
    <t>ასპინძა</t>
  </si>
  <si>
    <t>ახალციხე</t>
  </si>
  <si>
    <t>ახალქალაქი</t>
  </si>
  <si>
    <t>სენაკი</t>
  </si>
  <si>
    <t>მესტია</t>
  </si>
  <si>
    <t>ადიგენი</t>
  </si>
  <si>
    <t>მარნეული</t>
  </si>
  <si>
    <t>რუსთავი</t>
  </si>
  <si>
    <t>თელავი</t>
  </si>
  <si>
    <t>სიღნაღი</t>
  </si>
  <si>
    <t>ლაგოდეხი</t>
  </si>
  <si>
    <t>ახმეტა</t>
  </si>
  <si>
    <t>ზესტაფონი</t>
  </si>
  <si>
    <t>დმანისი</t>
  </si>
  <si>
    <t>ბოლნისი</t>
  </si>
  <si>
    <t>გარდაბანი</t>
  </si>
  <si>
    <t>ლანჩხუთი</t>
  </si>
  <si>
    <t>ხონი</t>
  </si>
  <si>
    <t>ოზურგეთი</t>
  </si>
  <si>
    <t>B - სამთომოპოვებითი მრეწველობა და კარიერების დამუშავება</t>
  </si>
  <si>
    <t>C - დამამუშავებელი მრეწველობა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</si>
  <si>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</si>
  <si>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</si>
  <si>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</si>
  <si>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G -   საბითუმო და საცალო ვაჭრობა; ავტომობილების და                                   მოტოციკლების რემონტი</t>
  </si>
  <si>
    <t xml:space="preserve">H -  ტრანსპორტი და დასაწყობება </t>
  </si>
  <si>
    <t>I -  განთავსების საშუალებებით უზრუნველყოფის და                                    საკვების მიწოდების საქმიანობები</t>
  </si>
  <si>
    <t>L - უძრავ ქონებასთან დაკავშირებული საქმიანობები</t>
  </si>
  <si>
    <t>J – ინფორმაცია და კომუნიკაცია; K - საფინანსო და სადაზღვევო საქმიანობები</t>
  </si>
  <si>
    <t>სხვა სექტორები</t>
  </si>
  <si>
    <t>ბაღდათი</t>
  </si>
  <si>
    <t>ჭიათურა</t>
  </si>
  <si>
    <t>ხარაგაული</t>
  </si>
  <si>
    <t>საჩხერე</t>
  </si>
  <si>
    <t>თერჯოლა</t>
  </si>
  <si>
    <t>წალენჯიხა</t>
  </si>
  <si>
    <t>ფოთი</t>
  </si>
  <si>
    <t>ჩხოროწყუ</t>
  </si>
  <si>
    <t>ამბროლაური</t>
  </si>
  <si>
    <t>თიანეთი</t>
  </si>
  <si>
    <t>მცხეთა</t>
  </si>
  <si>
    <t>დუშეთი</t>
  </si>
  <si>
    <t>წალკა</t>
  </si>
  <si>
    <t>დედოფლისწყარო</t>
  </si>
  <si>
    <t>ტყიბული</t>
  </si>
  <si>
    <t>წყალტუბო</t>
  </si>
  <si>
    <t>თეთრიწყარო</t>
  </si>
  <si>
    <t>ყაზბეგი</t>
  </si>
  <si>
    <t>ახალგორი</t>
  </si>
  <si>
    <t>გურჯაანი</t>
  </si>
  <si>
    <t>ყვარელი</t>
  </si>
  <si>
    <t>საგარეჯო</t>
  </si>
  <si>
    <t xml:space="preserve">A.01 - მემცენარეობა და მეცხოველეობა, ნადირობა და                                    აღნიშნულ სფეროებში მომსახურების გაწევა </t>
  </si>
  <si>
    <t>A.02 - მეტყევეობა და ხე-ტყის დამზადება</t>
  </si>
  <si>
    <t>A.03 - თევზჭერა და აკვაკულტურა</t>
  </si>
  <si>
    <t>B.05 -  ნახშირის და ლიგნიტის მოპოვება</t>
  </si>
  <si>
    <t>B.06 - ნედლი ნავთობის და ბუნებრივი აირის მოპოვება</t>
  </si>
  <si>
    <t xml:space="preserve">B.07 - ლითონის მადნების მოპოვება </t>
  </si>
  <si>
    <t xml:space="preserve">B.08 -  სამთომოპოვებითი მრეწველობის და კარიერების დამუშავების სხვა დარგები </t>
  </si>
  <si>
    <t>B.09 - სამთომოპოვებითი მრეწველობის დამხმარე მომსახურება</t>
  </si>
  <si>
    <t>მთლიანი წარმოქმნილი ნარჩენები</t>
  </si>
  <si>
    <t>C.10 - კვების პროდუქტების წარმოება</t>
  </si>
  <si>
    <t>C.11 -  სასმელების წარმოება</t>
  </si>
  <si>
    <t>C.12 - თამბაქოს ნაწარმის წარმოება</t>
  </si>
  <si>
    <t>C.13 - ტექსტილის წარმოება</t>
  </si>
  <si>
    <t>C.14 - ტანსაცმლის წარმოება</t>
  </si>
  <si>
    <t>C.15 -  ტყავის და მასთან დაკავშირებული ნაწარმის წარმოება</t>
  </si>
  <si>
    <t>C.16 - ხის და კორპის ნაწარმის წარმოება, ავეჯის გარდა;                                    ნაკეთების წარმოება ჩალის და წნული მასალებისაგან</t>
  </si>
  <si>
    <t>C.17 -  ქაღალდის და ქაღალდის ნაწარმის წარმოება</t>
  </si>
  <si>
    <t>C.18 - ბეჭდვა და მედია-ჩანაწერების აღწარმოება</t>
  </si>
  <si>
    <t>C.19 - კოქსის და ნავთობპროდუქტების წარმოება</t>
  </si>
  <si>
    <t>C.20 - ქიმიკატების და ქიმიური პროდუქტების წარმოება</t>
  </si>
  <si>
    <t>C.21 - ძირითადი ფარმაცევტული პროდუქტების და ფარმაცევტული პრეპარატების წარმოება</t>
  </si>
  <si>
    <t>C.22 - რეზინის და პლასტმასის ნაწარმის წარმოება</t>
  </si>
  <si>
    <t>C.23 - სხვა არალითონური მინერალური პროდუქტების წარმოება</t>
  </si>
  <si>
    <t>C.24 - ძირითადი ლითონების წარმოება</t>
  </si>
  <si>
    <t>C.25 -  ლითონის მზა ნაწარმის წარმოება, მანქანების და მოწყობილობების გარდა</t>
  </si>
  <si>
    <t>C.26 - კომპიუტერების, ელექტრონული და ოპტიკური პროდუქციის წარმოება</t>
  </si>
  <si>
    <t>C.27 -  ელექტრული მოწყობილობების წარმოება</t>
  </si>
  <si>
    <t>C.28 - მანქანების და მოწყობილობების წარმოება, სხვა დაჯგუფებებში ჩაურთველი</t>
  </si>
  <si>
    <t>C.29 -  ავტოსატრანსპორტო საშუალებების, მისაბმელების და ნახევარმისაბმელების წარმოება</t>
  </si>
  <si>
    <t>C.30 - სხვა სატრანსპორტო მოწყობილობების წარმოება</t>
  </si>
  <si>
    <t>C.31 - ავეჯის წარმოება</t>
  </si>
  <si>
    <t>C.33 - მანქანების და მოწყობილობების რემონტი და დაყენება</t>
  </si>
  <si>
    <t>C.32 -  სხვა მზა ნაკეთობების წარმოება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</si>
  <si>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</si>
  <si>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</si>
  <si>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</si>
  <si>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 xml:space="preserve">F.41 - შენობების და ნაგებობების მშენებლობა </t>
  </si>
  <si>
    <t>F.42 - სამოქალაქო მშენებლობა</t>
  </si>
  <si>
    <t>F.43 -  სპეციალიზებული სამშენებლო სამუშაოები</t>
  </si>
  <si>
    <t>G -  საბითუმო და საცალო ვაჭრობა; ავტომობილების და მოტოციკლების რემონტი</t>
  </si>
  <si>
    <t>H - ტრანსპორტი და დასაწყობება</t>
  </si>
  <si>
    <t>ქაღალდის გამოყენება</t>
  </si>
  <si>
    <t>ქაღალდის გამოყენების ინტენსივობა</t>
  </si>
  <si>
    <t>H.49 - სახმელეთო ტრანსპორტი და ტრანსპორტირება                                    მილსადენები</t>
  </si>
  <si>
    <t>H.50 -  წყლის ტრანსპორტი</t>
  </si>
  <si>
    <t>H.51 - საჰაერო ტრანსპორტი</t>
  </si>
  <si>
    <t>H.52 - დასაწყობება და დამხმარე სატრანსპორტო საქმიანობები</t>
  </si>
  <si>
    <t>H.53 - საფოსტო და საკურიერო საქმიანობები</t>
  </si>
  <si>
    <t>I - განთავსების საშუალებებით უზრუნველყოფის და საკვების მიწოდების საქმიანობები</t>
  </si>
  <si>
    <t>K -  საფინანსო და სადაზღვევო საქმიანობები</t>
  </si>
  <si>
    <t>წილი მთლიან პორტფელში (%)</t>
  </si>
  <si>
    <t xml:space="preserve"> &lt;= 5 წელი</t>
  </si>
  <si>
    <t>&gt; 5 წელი  &lt;= 10 წელი</t>
  </si>
  <si>
    <t>&gt; 10 წელი &lt;= 20 წელი</t>
  </si>
  <si>
    <t>&gt; 20 წელი</t>
  </si>
  <si>
    <t>დღეების რაოდენობა</t>
  </si>
  <si>
    <t>წლები</t>
  </si>
  <si>
    <t>საათები</t>
  </si>
  <si>
    <t>მომხმარებელთა კმაყოფილება და ლოიალობა</t>
  </si>
  <si>
    <t xml:space="preserve">შრომითი უფლებები
</t>
  </si>
  <si>
    <t>თანამშრომელთა განვითარება, კმაყოფილება და შენარჩუნება</t>
  </si>
  <si>
    <t>რიცხვი</t>
  </si>
  <si>
    <t>დეკრეტული შვებულების გამოყენება</t>
  </si>
  <si>
    <t xml:space="preserve">დეკრეტული შვებულების ხანგრძლივობა </t>
  </si>
  <si>
    <t>ტრენინგი შრომით უფლებებზე / ადამიანის უფლებებზე</t>
  </si>
  <si>
    <t>ფინანსური ჩართულობის ინიციატივები</t>
  </si>
  <si>
    <t>მიუთითეთ, არის თუ არა ESG საკითხების ზედამხედველობის მმართველობითი სტრუქტურა საჯაროდ გამჟღავნებული (მაგ., მდგრადობის ან წლიურ ანგარიშებში). კომენტარების ველში მიუთითეთ წყაროები და ბმულები.</t>
  </si>
  <si>
    <t>წლიური / წელიწადში ორჯერ / კვარტალური</t>
  </si>
  <si>
    <t>მაჩვენებლები და მიზნები - საქმიანობის შეფასების ძირითადი მაჩვენებლები (KPIs)</t>
  </si>
  <si>
    <t>მაჩვენებლები და მიზნები - გარდამავლობის რისკი</t>
  </si>
  <si>
    <t>მაჩვენებლები და მიზნები - ფიზიკური რისკი</t>
  </si>
  <si>
    <t>საშუალო შეწონილი ნარჩენი ვადიანობა</t>
  </si>
  <si>
    <t>ს უ ლ</t>
  </si>
  <si>
    <t xml:space="preserve">მათ შორის უძრავი ქონებით უზრუნველყოფილი სესხები </t>
  </si>
  <si>
    <t>მათ შორის უმოქმედო სესხები</t>
  </si>
  <si>
    <t>ნარჩენი ვადიანობა</t>
  </si>
  <si>
    <t>განმარტებები:</t>
  </si>
  <si>
    <t xml:space="preserve">ს უ ლ </t>
  </si>
  <si>
    <t>საქმიანობის შეფასების ძირითადი მაჩვენებელი (KPI)</t>
  </si>
  <si>
    <t>განმარტება</t>
  </si>
  <si>
    <t>მწვანე საფინანსო პროდუქტები</t>
  </si>
  <si>
    <t>თანამშრომელთა მრავალფეროვნება</t>
  </si>
  <si>
    <t>რისკების მართვა და კონტროლი</t>
  </si>
  <si>
    <t>მდგრადობასთან დაკავშირებული ნაკისრი ვალდებულებები</t>
  </si>
  <si>
    <t>ეთიკა და შესაბამისობა</t>
  </si>
  <si>
    <t>რისკების მართვა</t>
  </si>
  <si>
    <t>სტრატეგია</t>
  </si>
  <si>
    <t>მმართველობა</t>
  </si>
  <si>
    <t>საანგარიშგებო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</si>
  <si>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საანგარიშგებო წლის ბოლოს მწვანე სესხების მთლიანი მოცულობა (ნაშთი) (ექვივალენტი ლარში)</t>
  </si>
  <si>
    <t>საანგარიშგებო წლის ბოლოს მწვანე სესხების წილი მთლიან პორტფელში (ნაშთი)</t>
  </si>
  <si>
    <t xml:space="preserve">მწვანე სესხების მიზნობრივი მაჩვენებელი </t>
  </si>
  <si>
    <t>Scope 2 GHG ემისიები</t>
  </si>
  <si>
    <t>Scope 1 GHG ემისიები</t>
  </si>
  <si>
    <t>Scope 3 GHG ემისიები (დაფინანსებული ემისიების ჩათვლით)</t>
  </si>
  <si>
    <t>ენერგოეფექტურობის გაუმჯობესება</t>
  </si>
  <si>
    <t>წყლის მთლიანი მოხმარება</t>
  </si>
  <si>
    <t>ნარჩენების გადამუშავების მაჩვენებელი</t>
  </si>
  <si>
    <t>წყლის რეციკლირების მაჩვენებელი</t>
  </si>
  <si>
    <t>ნარჩენების შემცირების მიზნით გაციფრულების ინიციატივები</t>
  </si>
  <si>
    <t>აკრძალული საქმიანობების სიის მიმართ სკრინინგი</t>
  </si>
  <si>
    <t>კლიმატთან დაკავშირებული რისკ სცენარების გამოყენება</t>
  </si>
  <si>
    <t>ბუნებასთან დაკავშირებული რისკ სცენარების გამოყენება</t>
  </si>
  <si>
    <t>საანგარიშგებო წლის განმავლობაში გაცემული სოციალური სესხების მოცულობა (ნაკადი)  (ექვივალენტი ლარში)</t>
  </si>
  <si>
    <t>სოციალური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</si>
  <si>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გაცემული მდგრადი სესხების მოცულობა (ნაკადი)  (ექვივალენტი ლარში)</t>
  </si>
  <si>
    <t>მდგრადი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</si>
  <si>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ქალ მეწარმეებზე გაცემული სესხების მოცულობა (ნაკადი) (ექვივალენტი ლარში)</t>
  </si>
  <si>
    <t>ქალ მეწარმეებზე გაცემული სესხების წილი საანგარიშგებო წლის განმავლობაში გაცემულ მთლიან სესხებში (ნაკადები)</t>
  </si>
  <si>
    <t xml:space="preserve">მწვანე სავალო ფასიანი ქაღალდების წილი საანგარიშგებო წლის განმავლობაში გამოშვებულ სავალო ფასიან ქაღალდებში </t>
  </si>
  <si>
    <t>მწვანე აქტივების კოეფიციენტი (Green Asset Ratio)</t>
  </si>
  <si>
    <t>დაფინანსებული ემისიები (Scope 3, კატეგორია 15)</t>
  </si>
  <si>
    <t>წყლის გამოყენების ეფექტიანობის მაჩვენებელი</t>
  </si>
  <si>
    <t xml:space="preserve">ნარჩენების მართვის ინიციატივები
</t>
  </si>
  <si>
    <t>საანგარიშგებო წლის ბოლოს სოციალური სესხების მთლიანი მოცულობა (ნაშთი)  (ექვივალენტი ლარში)</t>
  </si>
  <si>
    <t xml:space="preserve">საანგარიშგებო წლის ბოლოს სოციალური სესხების წილი მთლიან პორტფელში (ნაშთი)  </t>
  </si>
  <si>
    <t>საანგარიშგებო წლის ბოლოს მდგრადი სესხების მთლიანი მოცულობა (ნაშთი)  (ექვივალენტი ლარში)</t>
  </si>
  <si>
    <t xml:space="preserve">საანგარიშგებო წლის ბოლოს მდგრადი სესხების წილი მთლიან პორტფელში (ნაშთი)  </t>
  </si>
  <si>
    <t>საანგარიშგებო წლის ბოლოს ქალ მეწარმეებზე გაცემული სესხების მთლიანი მოცულობა (ნაშთი) (ექვივალენტი ლარში)</t>
  </si>
  <si>
    <t>საანგარიშგებო წლის ბოლოს ქალ მეწარმეებზე გაცემული სესხების წილი მთლიან სესხებში (ნაშთი)</t>
  </si>
  <si>
    <t>საანგარიშგებო წლის ბოლოს სოციალური/მდგრადი/მდგრადობასთან დაკავშირებული  საინვესტიციო ფასიანი ქაღალდების წილი მთლიან საინვესტიციო ფასიან ქაღალდებში</t>
  </si>
  <si>
    <t>საანგარიშგებო წლის განმავლობაში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t>
  </si>
  <si>
    <t>სოციალური აქტივების კოეფიციენტი</t>
  </si>
  <si>
    <t>მდგრადი აქტივების კოეფიციენტი</t>
  </si>
  <si>
    <t>სოციალური სესხების მიზნობრივი მაჩვენებელი</t>
  </si>
  <si>
    <t>ქალ მეწარმეებზე გაცემული სესხების მიზნობრივი მაჩვენებელი</t>
  </si>
  <si>
    <t xml:space="preserve">მდგრადი სესხების მიზნობრივი მაჩვენებელი </t>
  </si>
  <si>
    <t xml:space="preserve"> კითხვების შემთხვევაში გთხოვთ დაუკავშირდეთ: SustainableFinance@nbg.gov.ge </t>
  </si>
  <si>
    <t>ფინანსური ინსტიტუტი:</t>
  </si>
  <si>
    <t xml:space="preserve">დირექტორატის ზედამხედველობა
</t>
  </si>
  <si>
    <t>საკითხი</t>
  </si>
  <si>
    <t>ESG რისკები და შესაძლებლობები</t>
  </si>
  <si>
    <t>ბიზნეს მოდელი</t>
  </si>
  <si>
    <r>
      <t xml:space="preserve">გთხოვთ აღწეროთ როგორ აფასებს და ითვალისწინებს ბანკი ESG/მდგრადობასთან დაკავშირებულ რისკებსა და შესაძლებლობებს </t>
    </r>
    <r>
      <rPr>
        <b/>
        <sz val="9"/>
        <color theme="1" tint="0.249977111117893"/>
        <rFont val="Segoe UI"/>
        <family val="2"/>
      </rPr>
      <t xml:space="preserve">ბიზნეს მოდელში, </t>
    </r>
    <r>
      <rPr>
        <sz val="9"/>
        <color theme="1" tint="0.249977111117893"/>
        <rFont val="Segoe UI"/>
        <family val="2"/>
      </rPr>
      <t xml:space="preserve">მათ შორის:
 • ESG/მდგრადობასთან დაკავშირებული რისკებისა და შესაძლებლობების </t>
    </r>
    <r>
      <rPr>
        <b/>
        <sz val="9"/>
        <color theme="1" tint="0.249977111117893"/>
        <rFont val="Segoe UI"/>
        <family val="2"/>
      </rPr>
      <t xml:space="preserve">მიმდინარე და მოსალოდნელი ზეგავლენა </t>
    </r>
    <r>
      <rPr>
        <sz val="9"/>
        <color theme="1" tint="0.249977111117893"/>
        <rFont val="Segoe UI"/>
      </rPr>
      <t xml:space="preserve">ბანკის ბიზნეს მოდელსა და რისკის პროფილზე;
 • სად </t>
    </r>
    <r>
      <rPr>
        <b/>
        <sz val="9"/>
        <color theme="1" tint="0.249977111117893"/>
        <rFont val="Segoe UI"/>
        <family val="2"/>
      </rPr>
      <t>კონცენტრირდება</t>
    </r>
    <r>
      <rPr>
        <sz val="9"/>
        <color theme="1" tint="0.249977111117893"/>
        <rFont val="Segoe UI"/>
      </rPr>
      <t xml:space="preserve"> ESG/მდგრადობასთან დაკავშირებული რისკები და შესაძლებლობები, მაგალითად, გეოგრაფიული არეალები, აქტივების ტიპები, კლიენტთა სეგმენტები  და სხვა. </t>
    </r>
  </si>
  <si>
    <t>კონტრაგენტებთან (კლიენტებთან) კომუნიკაცია</t>
  </si>
  <si>
    <r>
      <t xml:space="preserve">გთხოვთ აღწეროთ პოლიტიკა და პროცედურები, რომლებიც დაკავშირებულია </t>
    </r>
    <r>
      <rPr>
        <b/>
        <sz val="9"/>
        <color theme="1" tint="0.249977111117893"/>
        <rFont val="Segoe UI"/>
        <family val="2"/>
      </rPr>
      <t>ახალ ან არსებულ კონტრაგენტებთან</t>
    </r>
    <r>
      <rPr>
        <sz val="9"/>
        <color theme="1" tint="0.249977111117893"/>
        <rFont val="Segoe UI"/>
        <family val="2"/>
      </rPr>
      <t xml:space="preserve"> (კლიენტებთან) პირდაპირ და ირიბ კომუნიკაციასა და ჩართულობასთან (engagement) მათი გარემოსდაცვითი რისკების შერბილების, შემცირებისა და სოციალურად საზიანო საქმიანობის პრევენციის სტრატეგიებთან დაკავშირებით. კერძოდ, მიუთითეთ:
 • როგორ აფასებს ბანკი </t>
    </r>
    <r>
      <rPr>
        <b/>
        <sz val="9"/>
        <color theme="1" tint="0.249977111117893"/>
        <rFont val="Segoe UI"/>
        <family val="2"/>
      </rPr>
      <t>კონტრაგენტების უნარს და შესაძლებლობებს მართონ</t>
    </r>
    <r>
      <rPr>
        <sz val="9"/>
        <color theme="1" tint="0.249977111117893"/>
        <rFont val="Segoe UI"/>
        <family val="2"/>
      </rPr>
      <t xml:space="preserve"> ESG/მდგრადობასთან დაკავშირებული რისკები და შესაძლებლობები, მათ შორის შეფასებისთვის გამოყენებული მეთოდები, კრიტერიუმები ან ინსტრუმენტები;
 • როგორ </t>
    </r>
    <r>
      <rPr>
        <b/>
        <sz val="9"/>
        <color theme="1" tint="0.249977111117893"/>
        <rFont val="Segoe UI"/>
        <family val="2"/>
      </rPr>
      <t xml:space="preserve">წარმართავს ბანკი დიალოგს </t>
    </r>
    <r>
      <rPr>
        <sz val="9"/>
        <color theme="1" tint="0.249977111117893"/>
        <rFont val="Segoe UI"/>
        <family val="2"/>
      </rPr>
      <t xml:space="preserve">კონტრაგენტებთან ESG/მდგრადობასთან დაკავშირებული </t>
    </r>
    <r>
      <rPr>
        <b/>
        <sz val="9"/>
        <color theme="1" tint="0.249977111117893"/>
        <rFont val="Segoe UI"/>
        <family val="2"/>
      </rPr>
      <t>რისკების შერბილების წასახალისებლად</t>
    </r>
    <r>
      <rPr>
        <sz val="9"/>
        <color theme="1" tint="0.249977111117893"/>
        <rFont val="Segoe UI"/>
        <family val="2"/>
      </rPr>
      <t>, მათ შორის ჩართულობის კონკრეტული პრაქტიკა, მონიტორინგის მექანიზმები ან ესკალაციის პროცედურები, რომლებიც გამოიყენება იმ შემთხვევაში, როდესაც კლიენტის ESG/მდგრადობასთან დაკავშირებული რისკების მართვის პრაქტიკა არასაკმარისად მიიჩნევა.</t>
    </r>
  </si>
  <si>
    <r>
      <t xml:space="preserve">გთხოვთ აღწეროთ ბანკის </t>
    </r>
    <r>
      <rPr>
        <b/>
        <sz val="9"/>
        <color theme="1" tint="0.249977111117893"/>
        <rFont val="Segoe UI"/>
        <family val="2"/>
      </rPr>
      <t xml:space="preserve">მიმდინარე და დაგეგმილი მდგრადი საკრედიტო (სასესხო) და საინვესტიციო პოლიტიკა </t>
    </r>
    <r>
      <rPr>
        <sz val="9"/>
        <color theme="1" tint="0.249977111117893"/>
        <rFont val="Segoe UI"/>
        <family val="2"/>
      </rPr>
      <t>მის სტრატეგიულ მიზნებთან და გარდამავლობის გეგმასთან (transition plan) შესაბამისობაში. კერძოდ, მიუთითეთ:
  • ბანკის</t>
    </r>
    <r>
      <rPr>
        <b/>
        <sz val="9"/>
        <color theme="1" tint="0.249977111117893"/>
        <rFont val="Segoe UI"/>
        <family val="2"/>
      </rPr>
      <t xml:space="preserve"> მიმდინარე მდგრადი საკრედიტო და საინვესტიციო საქმიანობა</t>
    </r>
    <r>
      <rPr>
        <sz val="9"/>
        <color theme="1" tint="0.249977111117893"/>
        <rFont val="Segoe UI"/>
        <family val="2"/>
      </rPr>
      <t xml:space="preserve">, მათ შორის მწვანე სესხების, სოციალური სესხების და მდგრადი დაკრედიტების სხვა ფორმების სახეები და მოცულობები, აგრეთვე ინვესტიციები მდგრად აქტივებსა თუ პროექტებში;
 • ბანკის </t>
    </r>
    <r>
      <rPr>
        <b/>
        <sz val="9"/>
        <color theme="1" tint="0.249977111117893"/>
        <rFont val="Segoe UI"/>
        <family val="2"/>
      </rPr>
      <t>სამომავლო (დაგეგმილი) მდგრადი საკრედიტო და საინვესტიციო საქმიანობა</t>
    </r>
    <r>
      <rPr>
        <sz val="9"/>
        <color theme="1" tint="0.249977111117893"/>
        <rFont val="Segoe UI"/>
        <family val="2"/>
      </rPr>
      <t>, მათ შორის მოსალოდნელი ცვლილებები საკრედიტო და საინვესტიციო პორტფელის სტრუქტურაში, მდგრადი ფინანსური პროდუქტების განვითარება/გაფართოება და სტრატეგიული ფოკუსი კონკრეტულ ეკონომიკურ სექტორებზე, კლიენტთა სეგმენტებსა თუ გეოგრაფიულ არეალებზე;
 • როგორ ახორციელებს ბანკი თავისი საკრედიტო და საინვესტიციო საქმიანობის</t>
    </r>
    <r>
      <rPr>
        <b/>
        <sz val="9"/>
        <color theme="1" tint="0.249977111117893"/>
        <rFont val="Segoe UI"/>
        <family val="2"/>
      </rPr>
      <t xml:space="preserve"> მონიტორინგს, შეფასებასა და ანგარიშგებას</t>
    </r>
    <r>
      <rPr>
        <sz val="9"/>
        <color theme="1" tint="0.249977111117893"/>
        <rFont val="Segoe UI"/>
        <family val="2"/>
      </rPr>
      <t xml:space="preserve"> მის ESG/მდგრადობის ამოცანებთან, მიზნებთან და გარდამავლობის გეგმასთან შესაბამისობის კუთხით.</t>
    </r>
  </si>
  <si>
    <t xml:space="preserve">სცენარების ანალიზი და მედეგობა </t>
  </si>
  <si>
    <r>
      <t xml:space="preserve">გთხოვთ აღწეროთ თუ როგორ ახდენს ბანკი ESG/მდგრადობასთან დაკავშირებული რისკებისა და შესაძლებლობების გათვალისწინებას </t>
    </r>
    <r>
      <rPr>
        <b/>
        <sz val="9"/>
        <color theme="1" tint="0.249977111117893"/>
        <rFont val="Segoe UI"/>
        <family val="2"/>
      </rPr>
      <t xml:space="preserve">შიდა ანგარიშგების ჩარჩოში, </t>
    </r>
    <r>
      <rPr>
        <sz val="9"/>
        <color theme="1" tint="0.249977111117893"/>
        <rFont val="Segoe UI"/>
        <family val="2"/>
      </rPr>
      <t xml:space="preserve">მათ შორის:  
 • ის </t>
    </r>
    <r>
      <rPr>
        <b/>
        <sz val="9"/>
        <color theme="1" tint="0.249977111117893"/>
        <rFont val="Segoe UI"/>
        <family val="2"/>
      </rPr>
      <t xml:space="preserve">პროცესები და მექანიზმები, </t>
    </r>
    <r>
      <rPr>
        <sz val="9"/>
        <color theme="1" tint="0.249977111117893"/>
        <rFont val="Segoe UI"/>
        <family val="2"/>
      </rPr>
      <t xml:space="preserve">რომელთა მეშვეობითაც ხდება ESG/მდგრადობასთან დაკავშირებული რისკებისა და შესაძლებლობების  ასახვა შიდა ანგარიშგებასა და ინფორმაციის ნაკადებში მთელი ინსტიტუტის მასშტაბით;
 • ESG/მდგრადობასთან დაკავშირებული რისკებისა და შესაძლებლობების შესახებ </t>
    </r>
    <r>
      <rPr>
        <b/>
        <sz val="9"/>
        <color theme="1" tint="0.249977111117893"/>
        <rFont val="Segoe UI"/>
        <family val="2"/>
      </rPr>
      <t>შიდა კომუნიკაციის სტრუქტურა და პასუხისმგებლობები</t>
    </r>
    <r>
      <rPr>
        <sz val="9"/>
        <color theme="1" tint="0.249977111117893"/>
        <rFont val="Segoe UI"/>
        <family val="2"/>
      </rPr>
      <t xml:space="preserve"> ბიზნეს ხაზებს, რისკების მართვას, შიდა კონტროლის ფუნქციებსა და მმართველობით ორგანოს (სამეთვალყურეო საბჭო, დირექტორატი) შორის; 
 • ESG/მდგრადობასთან დაკავშირებული რისკებისა და შესაძლებლობების შესახებ შიდა ანგარიშგების და ინფორმაციის გაცვლის </t>
    </r>
    <r>
      <rPr>
        <b/>
        <sz val="9"/>
        <color theme="1" tint="0.249977111117893"/>
        <rFont val="Segoe UI"/>
        <family val="2"/>
      </rPr>
      <t>სიხშირე;</t>
    </r>
    <r>
      <rPr>
        <sz val="9"/>
        <color theme="1" tint="0.249977111117893"/>
        <rFont val="Segoe UI"/>
        <family val="2"/>
      </rPr>
      <t xml:space="preserve"> ასევე, ის, თუ </t>
    </r>
    <r>
      <rPr>
        <b/>
        <sz val="9"/>
        <color theme="1" tint="0.249977111117893"/>
        <rFont val="Segoe UI"/>
        <family val="2"/>
      </rPr>
      <t>რა სიხშირით მიეწოდება</t>
    </r>
    <r>
      <rPr>
        <sz val="9"/>
        <color theme="1" tint="0.249977111117893"/>
        <rFont val="Segoe UI"/>
        <family val="2"/>
      </rPr>
      <t xml:space="preserve"> მმართველობით ორგანოს ინფორმაცია ESG/მდგრადობის საკითხებთან დაკავშირებული მატერიალური მოვლენების/ცვლილებების შესახებ.</t>
    </r>
  </si>
  <si>
    <t>ESG/მდგრადობასთან დაკავშირებული რისკების შეფასება და ინტეგრირება</t>
  </si>
  <si>
    <t>ESG რისკის მართვის პროცესები, მექანიზმები და ინსტრუმენტები</t>
  </si>
  <si>
    <t>ESG რისკების მართვა და მიტიგაცია</t>
  </si>
  <si>
    <t>ESG რისკების პრუდენციული ინტეგრირება</t>
  </si>
  <si>
    <t>მონაცემთა ხელმისაწვდომობა და ხარისხი</t>
  </si>
  <si>
    <t>ESG/მდგრადობასთან დაკავშირებული შესაძლებლობების შეფასება და ინტეგრირება</t>
  </si>
  <si>
    <r>
      <t xml:space="preserve">გთხოვთ აღწეროთ როგორ </t>
    </r>
    <r>
      <rPr>
        <b/>
        <sz val="9"/>
        <color theme="1" tint="0.249977111117893"/>
        <rFont val="Segoe UI"/>
        <family val="2"/>
      </rPr>
      <t>მართავს ბანკი ESG/მდგრადობასთან დაკავშირებულ რისკებს და ახდენს მათ მიტიგაციას.</t>
    </r>
    <r>
      <rPr>
        <sz val="9"/>
        <color theme="1" tint="0.249977111117893"/>
        <rFont val="Segoe UI"/>
        <family val="2"/>
      </rPr>
      <t xml:space="preserve"> მათ შორის, მიუთითეთ:
• ESG/მდგრადობასთან დაკავშირებული რისკების </t>
    </r>
    <r>
      <rPr>
        <b/>
        <sz val="9"/>
        <color theme="1" tint="0.249977111117893"/>
        <rFont val="Segoe UI"/>
        <family val="2"/>
      </rPr>
      <t>შეფასებისა და ანალიზის</t>
    </r>
    <r>
      <rPr>
        <sz val="9"/>
        <color theme="1" tint="0.249977111117893"/>
        <rFont val="Segoe UI"/>
        <family val="2"/>
      </rPr>
      <t xml:space="preserve"> (მაგ. კლიმატის სცენარების ანალიზი, ESG დიუ დილიჯენსი) </t>
    </r>
    <r>
      <rPr>
        <b/>
        <sz val="9"/>
        <color theme="1" tint="0.249977111117893"/>
        <rFont val="Segoe UI"/>
        <family val="2"/>
      </rPr>
      <t>ძირითადი მიგნებები</t>
    </r>
    <r>
      <rPr>
        <sz val="9"/>
        <color theme="1" tint="0.249977111117893"/>
        <rFont val="Segoe UI"/>
        <family val="2"/>
      </rPr>
      <t xml:space="preserve"> და ის, თუ როგორ იმოქმედა შეფასების </t>
    </r>
    <r>
      <rPr>
        <b/>
        <sz val="9"/>
        <color theme="1" tint="0.249977111117893"/>
        <rFont val="Segoe UI"/>
        <family val="2"/>
      </rPr>
      <t>შედეგებმა სტრატეგიულ გადაწყვეტილებებზე</t>
    </r>
    <r>
      <rPr>
        <sz val="9"/>
        <color theme="1" tint="0.249977111117893"/>
        <rFont val="Segoe UI"/>
        <family val="2"/>
      </rPr>
      <t xml:space="preserve">, </t>
    </r>
    <r>
      <rPr>
        <b/>
        <sz val="9"/>
        <color theme="1" tint="0.249977111117893"/>
        <rFont val="Segoe UI"/>
        <family val="2"/>
      </rPr>
      <t>რისკის მადასა</t>
    </r>
    <r>
      <rPr>
        <sz val="9"/>
        <color theme="1" tint="0.249977111117893"/>
        <rFont val="Segoe UI"/>
        <family val="2"/>
      </rPr>
      <t xml:space="preserve"> და რესურსების განაწილებაზე;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გავლენა კაპიტალის ადეკვატურობის შეფასების შიდა პროცესში </t>
    </r>
    <r>
      <rPr>
        <b/>
        <sz val="9"/>
        <color theme="1" tint="0.249977111117893"/>
        <rFont val="Segoe UI"/>
        <family val="2"/>
      </rPr>
      <t>(ICAAP)</t>
    </r>
    <r>
      <rPr>
        <sz val="9"/>
        <color theme="1" tint="0.249977111117893"/>
        <rFont val="Segoe UI"/>
        <family val="2"/>
      </rPr>
      <t xml:space="preserve">;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პოტენციური გავლენა ლიკვიდობის ადეკვატურობის შეფასების შიდა პროცესში </t>
    </r>
    <r>
      <rPr>
        <b/>
        <sz val="9"/>
        <color theme="1" tint="0.249977111117893"/>
        <rFont val="Segoe UI"/>
        <family val="2"/>
      </rPr>
      <t>(ILAAP)</t>
    </r>
    <r>
      <rPr>
        <sz val="9"/>
        <color theme="1" tint="0.249977111117893"/>
        <rFont val="Segoe UI"/>
        <family val="2"/>
      </rPr>
      <t xml:space="preserve">;
• ESG/მდგრადობასთან დაკავშირებული რისკების მართვისა და </t>
    </r>
    <r>
      <rPr>
        <b/>
        <sz val="9"/>
        <color theme="1" tint="0.249977111117893"/>
        <rFont val="Segoe UI"/>
        <family val="2"/>
      </rPr>
      <t>მიტიგაციის მიზნით გამოყენებული ზომები, ინსტრუმენტები</t>
    </r>
    <r>
      <rPr>
        <sz val="9"/>
        <color theme="1" tint="0.249977111117893"/>
        <rFont val="Segoe UI"/>
        <family val="2"/>
      </rPr>
      <t xml:space="preserve"> და აქტივობები, მაგალითად, როგორიცაა კონტრაგენტებთან (კლიენტებთან) კომუნიკაცია, ფინანსური პირობების კორექტირება, ESG რისკების ინტეგრირება სექტორულ რისკ-პოლიტიკაში, პორტფელის დივერსიფიკაციის სტრატეგიები და დაფინანსებისა და ინვესტიციების რეალოკაცია;
• </t>
    </r>
    <r>
      <rPr>
        <b/>
        <sz val="9"/>
        <color theme="1" tint="0.249977111117893"/>
        <rFont val="Segoe UI"/>
        <family val="2"/>
      </rPr>
      <t>მეთოდოლოგია</t>
    </r>
    <r>
      <rPr>
        <sz val="9"/>
        <color theme="1" tint="0.249977111117893"/>
        <rFont val="Segoe UI"/>
        <family val="2"/>
      </rPr>
      <t xml:space="preserve">, რომელიც გამოიყენება რისკების მიტიგაციის შესაბამისი ზომების </t>
    </r>
    <r>
      <rPr>
        <b/>
        <sz val="9"/>
        <color theme="1" tint="0.249977111117893"/>
        <rFont val="Segoe UI"/>
        <family val="2"/>
      </rPr>
      <t>შესარჩევად</t>
    </r>
    <r>
      <rPr>
        <sz val="9"/>
        <color theme="1" tint="0.249977111117893"/>
        <rFont val="Segoe UI"/>
        <family val="2"/>
      </rPr>
      <t xml:space="preserve"> და დროთა განმავლობაში მათი </t>
    </r>
    <r>
      <rPr>
        <b/>
        <sz val="9"/>
        <color theme="1" tint="0.249977111117893"/>
        <rFont val="Segoe UI"/>
        <family val="2"/>
      </rPr>
      <t>ეფექტიანობის შესაფასებლად</t>
    </r>
    <r>
      <rPr>
        <sz val="9"/>
        <color theme="1" tint="0.249977111117893"/>
        <rFont val="Segoe UI"/>
        <family val="2"/>
      </rPr>
      <t>.</t>
    </r>
  </si>
  <si>
    <r>
      <t xml:space="preserve">გთხოვთ აღწეროთ, არის თუ არა და როგორ არის ინტეგრირებული ESG/მდგრადობასთან დაკავშირებული რისკები ბანკის </t>
    </r>
    <r>
      <rPr>
        <b/>
        <sz val="9"/>
        <color theme="1" tint="0.249977111117893"/>
        <rFont val="Segoe UI"/>
        <family val="2"/>
      </rPr>
      <t>პრუდენციული რისკების მართვის</t>
    </r>
    <r>
      <rPr>
        <sz val="9"/>
        <color theme="1" tint="0.249977111117893"/>
        <rFont val="Segoe UI"/>
        <family val="2"/>
      </rPr>
      <t xml:space="preserve"> ჩარჩოში. კერძოდ, მიუთითეთ:
• როგორ </t>
    </r>
    <r>
      <rPr>
        <b/>
        <sz val="9"/>
        <color theme="1" tint="0.249977111117893"/>
        <rFont val="Segoe UI"/>
        <family val="2"/>
      </rPr>
      <t>უკავშირდება</t>
    </r>
    <r>
      <rPr>
        <sz val="9"/>
        <color theme="1" tint="0.249977111117893"/>
        <rFont val="Segoe UI"/>
        <family val="2"/>
      </rPr>
      <t xml:space="preserve"> ESG/მდგრადობასთან დაკავშირებული რისკები (ფიზიკური, გარდამავლობის, სამართლებრივი პასუხისმგებლობის) </t>
    </r>
    <r>
      <rPr>
        <b/>
        <sz val="9"/>
        <color theme="1" tint="0.249977111117893"/>
        <rFont val="Segoe UI"/>
        <family val="2"/>
      </rPr>
      <t>პრუდენციული რისკების კატეგორიებს</t>
    </r>
    <r>
      <rPr>
        <sz val="9"/>
        <color theme="1" tint="0.249977111117893"/>
        <rFont val="Segoe UI"/>
        <family val="2"/>
      </rPr>
      <t xml:space="preserve"> (საკრედიტო, ლიკვიდობის, საბაზრო, საოპერაციო და რეპუტაციულ რისკებს) და </t>
    </r>
    <r>
      <rPr>
        <b/>
        <sz val="9"/>
        <color theme="1" tint="0.249977111117893"/>
        <rFont val="Segoe UI"/>
        <family val="2"/>
      </rPr>
      <t>რა გავლენას ახდენს</t>
    </r>
    <r>
      <rPr>
        <sz val="9"/>
        <color theme="1" tint="0.249977111117893"/>
        <rFont val="Segoe UI"/>
        <family val="2"/>
      </rPr>
      <t xml:space="preserve"> მათზე;
• </t>
    </r>
    <r>
      <rPr>
        <b/>
        <sz val="9"/>
        <color theme="1" tint="0.249977111117893"/>
        <rFont val="Segoe UI"/>
        <family val="2"/>
      </rPr>
      <t>მეთოდოლოგიები და ინსტრუმენტები</t>
    </r>
    <r>
      <rPr>
        <sz val="9"/>
        <color theme="1" tint="0.249977111117893"/>
        <rFont val="Segoe UI"/>
        <family val="2"/>
      </rPr>
      <t xml:space="preserve">, რომლებიც გამოიყენება ESG/მდგრადობასთან დაკავშირებული რისკების ასასახავად (mapping) პრუდენციული რისკების კატეგორიებში;
• როგორ არის ასახული ESG/მდგრადობასთან დაკავშირებული რისკების მოკლე, საშუალო და გრძელვადიანი ეფექტები ბანკის </t>
    </r>
    <r>
      <rPr>
        <b/>
        <sz val="9"/>
        <color theme="1" tint="0.249977111117893"/>
        <rFont val="Segoe UI"/>
        <family val="2"/>
      </rPr>
      <t>რისკის მადაში, რისკის ტოლერანტობის ჩარჩოსა და ესკალაციის პროცესებში</t>
    </r>
    <r>
      <rPr>
        <sz val="9"/>
        <color theme="1" tint="0.249977111117893"/>
        <rFont val="Segoe UI"/>
        <family val="2"/>
      </rPr>
      <t>.</t>
    </r>
  </si>
  <si>
    <t>საანგარიშგებო წლის განმავლობაში გაცემული მწვანე სესხების მოცულობა (ნაკადი) (ექვივალენტი ლარში)</t>
  </si>
  <si>
    <t>მწვანე სესხების წილი საანგარიშგებო წლის განმავლობაში გაცემულ მთლიან სესხებში (ნაკადი)</t>
  </si>
  <si>
    <t xml:space="preserve">სხვა მწვანე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ფინანსურ პროდუქტებში (ნაკადი) </t>
  </si>
  <si>
    <t>საანგარიშგებო წლის განმავლობაში გაცემული სხვა მწვანე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</si>
  <si>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მთლიანი მოცულობა (ნაშთი)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</si>
  <si>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წილი მთლიან პორტფელში</t>
  </si>
  <si>
    <t>მწვანე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</si>
  <si>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ნარჩენების ინტენსივობა</t>
  </si>
  <si>
    <t>ელექტრო ნარჩენები</t>
  </si>
  <si>
    <t>ელექტრო ნარჩენების ინტენსივობა</t>
  </si>
  <si>
    <t>IT აღჭურვილობის სასიცოცხლო ციკლის ეფექტიანობა, გაზომილი ერთ სრულ განაკვეთზე დასაქმებულ თანამშრომელზე (FTE):
E-WI = მთლიანი შეგროვებული ელექტრო ნარჩენები / FTE-ების რაოდენობა.</t>
  </si>
  <si>
    <t xml:space="preserve"> რისკების მართვა და სხვა გარემოსდაცვითი ინდიკატორები</t>
  </si>
  <si>
    <t>საანგარიშგებო წლის განმავლობაში გაცემული სხვა სოციალური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</si>
  <si>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 xml:space="preserve">სხვა სოციალური საფინანსო პროდუქტების (გარანტიები, კონტ-გარანტიები,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</si>
  <si>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საანგარიშგებო წლის განმავლობაში გაცემული სხვა მდგრადი საფინანსო პროდუქტების (გარანტიები, კონტრ-გარანტიები აკრედიტივები და ა.შ.) მოცულობა (ნაკადი) (ექვივალენტი ლარში)</t>
  </si>
  <si>
    <t>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მთლიანი მოცულობა (ნაშთი)  (ექვივალენტი ლარში)</t>
  </si>
  <si>
    <t xml:space="preserve">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და ა.შ.) წილი მთლიან პორტფელში (ნაშთი) </t>
  </si>
  <si>
    <t>საანგარიშგებო წლის ბოლოს სხვა მდგრადი საფინანსო პროდუქტების (გარანტიების, კონტრ-გარანტიები, აკრედიტივების) მთლიანი მოცულობა (ნაშთი)  (ექვივალენტი ლარში)</t>
  </si>
  <si>
    <t xml:space="preserve">საანგარიშგებო წლის ბოლოს სხვა მდგრადი საფინანსო პროდუქტების (გარანტიები, კონტრ-გარანტიები, აკრედიტივები და ა.შ.) წილი მთლიან პორტფელში (ნაშთი) </t>
  </si>
  <si>
    <t xml:space="preserve">სხვა მდგრადი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</si>
  <si>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 xml:space="preserve"> სოციალური/
მდგრადი საფინანსო პროდუქტები</t>
  </si>
  <si>
    <t>ქალი მეწარმე, როგორც ეს განსაზღვრულია „კომერციული ბანკების მიერ პილარ 3-ის ფარგლებში ინფორმაციის გამჟღავნების წესის“ მე-2 მუხლის პირველი პუნქტის „ხ“ ქვეპუნქტით.
გთხოვთ, წინამდებარე დოკუმენტში გამოიყენოთ ტერმინ „ქალი მეწარმის“ აღნიშნული განმარტება .</t>
  </si>
  <si>
    <t>საანგარიშგებო წლის განმავლობაში გამოშვებული მწვანე სავალო ფასიანი ქაღალდების მოცულობა (ექვივალენტი ლარში)</t>
  </si>
  <si>
    <t>საანგარიშგებო წლის ბოლოს მწვანე სავალო ფასიანი ქაღალდების მთლიანი მოცულობა  (ნაშთი) (ექვივალენტი ლარში)</t>
  </si>
  <si>
    <t>საანგარიშგებო წლის ბოლოს მწვანე საინვესტიციო ფასიანი ქაღალდების მოცულობა (ნაშთი) (ექვივალენტი ლარში)</t>
  </si>
  <si>
    <t>მწვანე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წილებს), რომლებიდან მიღებული ამონაგები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მწვანე ტაქსონომიას (საქართველოს ეროვნული ბანკის მიერ განსაზღვრულს ან ისეთ საერთაშორისო სტანდარტებს, როგორიცაა ICMA-ს მწვანე ობლიგაციების პრინციპები და ევროკავშირის ტაქსონომია).
გთხოვთ წინამდებარე დოკუმენტში გამოიყენოთ ტერმინ „მწვანე საინვესტიციო ფასიანი ქაღალდების“ აღნიშნული განმარტება.</t>
  </si>
  <si>
    <t>სოციალურ/მდგრადი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რომლებიც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სოციალურ ან მდგრად ტაქსონომიებს (საქართველოს ეროვნული ბანკის მიერ განსაზღვრულს ან ისეთ საერთაშორისო სტანდარტებს, როგორიცაა ICMA-ს სოციალური ობლიგაციების პრინციპები ან  ICMA-ს მდგრადი ობლიგაციების სახელმძღვანელო).
მდგრადობასთან დაკავშირებული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რომელთა ფინანსური ან სტრუქტურული მახასიათებლები დაკავშირებულია ემიტენტის მიერ წინასწარ განსაზღვრული ESG/მდგრადობასთან დაკავშრებული მიზნობრივი მაჩვენებლის მიღწევასთან (საქართველოს ეროვნული ბანკის მიერ განსაზღვრულს ან ისეთ საერთაშორისო სტანდარტებს, როგორიცაა ICMA-ს მდგრადობასთან დაკავშირებული ობლიგაციების პრინციპები).
გთხოვთ წინამდებარე დოკუმენტში გამოიყენოთ ტერმინ „სოციალური/მდგრადი/ მდგრადობასთან დაკავშირებული საინვესტიციო ფასიანი ქაღალდების“ აღნიშნული განმარტება.</t>
  </si>
  <si>
    <t>მწვანე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მიენიჭათ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მწვანე ობლიგაციების პრინციპებს ან კლიმატის ობლიგაციების ინიციატივის (CBI) სტანდარტებს.
გთხოვთ წინამდებარე დოკუმენტში გამოიყენოთ ტერმინ „მწვანე სავალო ფასიანი ქაღალდების“ აღნიშნული განმარტება.</t>
  </si>
  <si>
    <t>უმოქმედო მწვანე სესხების კოეფიციენტი (Green NPL Ratio)</t>
  </si>
  <si>
    <t>საანგარიშგებო წლის ბოლოს, უმოქმედო მწვანე სესხების წილი მთლიან მწვანე სესხებში:
უმოქმედო მწვანე სესხების კოეფიციენტი (Green NPL Ratio) = (S3+POCI)/((S1+S2+S3+POCI)*100, სადაც:
S1 - პირველი დონის მწვანე სესხები; S2 - მეორე დონის მწვანე სესხები; S3 - მესამე დონის მწვანე სესხები; და POCI - შესყიდული ან საკრედიტო ზარალით გაუფასურებული მწვანე სესხები.</t>
  </si>
  <si>
    <t>სოციალური/მდგრადი/მდგრადობასთან დაკავშირებული საინვესტიციო ფასიანი ქაღალდების მოცულობა საანგარიშგებო წლის ბოლოს (ექვივალენტი ლარში)</t>
  </si>
  <si>
    <t>საანგარიშგებო წლის განმავლობაში გამოშვებული სოციალური/მდგრადი/მდგრადობასთან დაკავშირებული სავალო ფასიანი ქაღალდების მოცულობა (ექვივალენტი ლარში)</t>
  </si>
  <si>
    <t>საანგარიშგებო წლის ბოლოს სოციალური/მდგრადი/მდგრადობასთან დაკავშირებული სავალო ფასიანი ქაღალდების მოცულობა (ნაშთი) (ექვივალენტი ლარში)</t>
  </si>
  <si>
    <t xml:space="preserve">საანგარიშგებო წლის ბოლოს მთლიან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 </t>
  </si>
  <si>
    <t>უმოქმედო სოციალური სესხების კოეფიციენტი</t>
  </si>
  <si>
    <t>უმოქმედო მდგრადი სესხების კოეფიციენტი</t>
  </si>
  <si>
    <t>ქალ მეწარმეებზე გაცემული უმოქმედო სესხების კოეფიციენტი</t>
  </si>
  <si>
    <t>საანგარიშგებო წლის ბოლოს, უმოქმედო სოციალური სესხების წილი მთლიან სოციალურ სესხებში:
უმოქმედო სოციალური სესხების კოეფიციენტი (Social NPL Ratio) = (S3+POCI)/((S1+S2+S3+POCI)*100, სადაც:
S1 - პირველი დონის სოციალური სესხები; S2 - მეორე დონის სოციალური სესხები; S3 - მესამე დონის სოციალური სესხები; და POCI - შესყიდული ან  საკრედიტო ზარალით გაუფასურებული სოციალური სესხები.</t>
  </si>
  <si>
    <t>საანგარიშგებო წლის ბოლოს, უმოქმედო მდგრადი სესხების წილი მთლიან მდგრად სესხებში:
უმოქმედო მდგრადი სესხების კოეფიციენტი (Sustainable NPL Ratio) = (S3+POCI)/((S1+S2+S3+POCI)*100, სადაც:
S1 - პირველი დონის მდგრადი სესხები; S2 - მეორე დონის მდგრადი სესხები; S3 - მესამე დონის მდგრადი სესხები; და POCI - შესყიდული ან  საკრედიტო ზარალით გაუფასურებული მდგრადი სესხები.</t>
  </si>
  <si>
    <t>საანგარიშგებო წლის ბოლოს, ქალი მეწარმეების უმოქმედო სესხების წილი ქალი მეწარმეების მთლიან სესხებში:
ქალ მეწარმეებზე გაცემული უმოქმედო სესხების კოეფიციენტი (WE NPL Ratio) = (S3+POCI)/((S1+S2+S3+POCI)*100, სადაც:
S1 - პირველი დონის სესხები; S2 - მეორე დონის სესხები; S3 - მესამე დონის სესხები; და POCI - შესყიდული ან  საკრედიტო ზარალით გაუფასურებული სესხები.
(აქ სესხები გულისხმობს ქალ მეწარმეებზე გაცემულ სესხებს).</t>
  </si>
  <si>
    <t>სოციალური აქტივების წილი (სესხები, ობლიგაციები, ფასიანი ქაღალდები და ა.შ.) მთლიან აქტივებთან მიმართებაში:
SAR= სოციალური აქტივები / მთლიანი აქტივები ×100</t>
  </si>
  <si>
    <t>მდგრადი აქტივების წილი (სესხები, ობლიგაციები, ფასიანი ქაღალდები და ა.შ.) მთლიან აქტივებთან მიმართებაში:
SuSAR= მდგრადი აქტივები / მთლიანი აქტივები ×100</t>
  </si>
  <si>
    <t>სოციალური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</si>
  <si>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მდგრადი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</si>
  <si>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ქალ მეწარმეებზე გაცემული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</si>
  <si>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მიუთითეთ, აქვს თუ არა ბანკს აღებული ოფიციალური ვალდებულება გაეროს მდგრადი განვითარების მიზნებთან (SDGs) და/ან „ნულოვანი ემისიების“ (Net Zero) ან პარიზის შეთანხმების მიზნებთან დაკავშირებით. დადებითი პასუხის შემთხვევაში, კომენტარების ველში აღწერეთ აღებული ვალდებულება (მაგალითად, კონკრეტული მდგრადი განვითარების მიზნები, Net Zero-ს მიღწევის წელი) და მიუთითეთ შესაბამისი სტრატეგია ან საჯარო განცხადება.</t>
  </si>
  <si>
    <t>ანგარიშგება მდგრადი განვითარების მიზნებისა (SDGs) და კლიმატის მიზნების შესახებ</t>
  </si>
  <si>
    <t>მიუთითეთ, ახორციელებს თუ არა ბანკი მდგრადი განვითარების მიზნებისა (SDGs) და/ან Net Zero/კლიმატის ვალდებულებების შესრულების შესახებ საჯარო ანგარიშგებას. კომენტარების ველში მიუთითეთ ანგარიშგების პერიოდულობა და გამჟღავნების არხები.</t>
  </si>
  <si>
    <t>საერთაშორისო ინიციატივების წევრობა</t>
  </si>
  <si>
    <t xml:space="preserve">საერთაშორისო სტანდარტებთან შესაბამისი ESG/მდგრადობის გამჟღავნება </t>
  </si>
  <si>
    <t>მიუთითეთ, ხდება თუ არა ESG/მდგრადობის ანგარიშის დამოწმება მესამე მხარის მიერ. კომენტარების ველში მიუთითეთ დამოწმების ფარგლები და დამოუკიდებელი აუდიტორის დასახელება.</t>
  </si>
  <si>
    <t>ESG რეიტინგი</t>
  </si>
  <si>
    <t xml:space="preserve">ESG/მდგრადობის ანგარიშის მესამე მხარის მიერ დამოწმება </t>
  </si>
  <si>
    <t>მიუთითეთ მესამე მხარის მიერ მინიჭებული ESG რეიტინგის ქულები (მაგალითად: MSCI, Sustainalytics). კომენტარების ველში აღწერეთ მათი დინამიკა დროთა განმავლობაში.</t>
  </si>
  <si>
    <t>რეიტინგის ქულა</t>
  </si>
  <si>
    <t>ESG მმართველობის გამჟღავნება</t>
  </si>
  <si>
    <t>გამჭვირვალობა და გამჟღავნება</t>
  </si>
  <si>
    <t>ბიზნესის უწყვეტობის გეგმა (BCP)</t>
  </si>
  <si>
    <t>ESG რისკების მართვის პოლიტიკა</t>
  </si>
  <si>
    <t>მიუთითეთ, აქვს თუ არა ბანკს დამტკიცებული ESG რისკების მართვის პოლიტიკა.</t>
  </si>
  <si>
    <t>მიუთითეთ, არის თუ არა ESG რისკები ინტეგრირებული ბანკის რისკების მართვის საერთო ჩარჩოში.</t>
  </si>
  <si>
    <t>ESG რისკებიც ინტეგრირება</t>
  </si>
  <si>
    <t>კიბერუსაფრთხოების პოლიტიკა</t>
  </si>
  <si>
    <t>კიბერუსაფრთხოების აუდიტი</t>
  </si>
  <si>
    <t>მიუთითეთ, აქვს თუ არა ბანკს დამტკიცებული კიბერუსაფრთხოების ოფიციალური პოლიტიკა.</t>
  </si>
  <si>
    <t>მიუთითეთ, ატარებს თუ არა ბანკი კიბერუსაფრთხოების აუდიტს. კომენტარების ველში მიუთითეთ აუდიტის პერიოდულობა და მასშტაბი (მაგალითად: შემოწმებული სისტემები, შიდა/გარე აუდიტი).</t>
  </si>
  <si>
    <t>მიუთითეთ, აქვს თუ არა ბანკს დამტკიცებული ეთიკის კოდექსი.</t>
  </si>
  <si>
    <t>ეთიკის კოდექსი</t>
  </si>
  <si>
    <t>ანტიკორუფციული პოლიტიკა</t>
  </si>
  <si>
    <t>ფულის გათეთრების საწინააღმდეგო პოლიტიკა</t>
  </si>
  <si>
    <t>მიუთითეთ, აქვს თუ არა ბანკს დამტკიცებული ფულის გათეთრებისა (AML) და ტერორიზმის დაფინანსების საწინააღმდეგო (CFT) პოლიტიკა.</t>
  </si>
  <si>
    <t>მიუთითეთ, აქვს თუ არა ბანკს დამტკიცებული ოფიციალური პოლიტიკა, რომელიც ხელს უწყობს პასუხისმგებლიან ბიზნესსაქმიანობასა და ეთიკურ ქცევას.</t>
  </si>
  <si>
    <t>ბიზნესის კეთილსინდისიერების პოლიტიკა</t>
  </si>
  <si>
    <t xml:space="preserve">ESG საკითხებთან დაკავშირებული ჯარიმები </t>
  </si>
  <si>
    <t>ჯარიმები ანტიკონკურენციული ქმედებებისთვის, ანტიტრასტული ან მონოპოლიური პრაქტიკისთვის.</t>
  </si>
  <si>
    <r>
      <t xml:space="preserve">გთხოვთ აღწეროთ როგორ არის ESG/მდგრადობის რისკები და შესაძლებლობები გათვალისწინებული ბანკის </t>
    </r>
    <r>
      <rPr>
        <b/>
        <sz val="9"/>
        <color theme="1" tint="0.249977111117893"/>
        <rFont val="Segoe UI"/>
        <family val="2"/>
      </rPr>
      <t>ანაზღაურების პოლიტიკაში,</t>
    </r>
    <r>
      <rPr>
        <sz val="9"/>
        <color theme="1" tint="0.249977111117893"/>
        <rFont val="Segoe UI"/>
        <family val="2"/>
      </rPr>
      <t xml:space="preserve"> მათ შორის:
 • არის თუ არა ESG/მდგრადობასთან დაკავშირებული ფაქტორები გათვალისწინებული  მენეჯმენტის ორგანოს (დირექტორატი) </t>
    </r>
    <r>
      <rPr>
        <b/>
        <sz val="9"/>
        <color theme="1" tint="0.249977111117893"/>
        <rFont val="Segoe UI"/>
        <family val="2"/>
      </rPr>
      <t>ანაზღაურების პოლიტიკის კრიტერიუმებში</t>
    </r>
    <r>
      <rPr>
        <sz val="9"/>
        <color theme="1" tint="0.249977111117893"/>
        <rFont val="Segoe UI"/>
        <family val="2"/>
      </rPr>
      <t>;
 • ESG/მდგრადობასთან დაკავშირებული კრიტერიუმები, საქმიანობის შეფასების მაჩვენებლები ან სხვა ინდიკატორები, რომლებიც</t>
    </r>
    <r>
      <rPr>
        <b/>
        <sz val="9"/>
        <color theme="1" tint="0.249977111117893"/>
        <rFont val="Segoe UI"/>
        <family val="2"/>
      </rPr>
      <t xml:space="preserve"> გამოიყენება ცვლადი ანაზღაურების</t>
    </r>
    <r>
      <rPr>
        <sz val="9"/>
        <color theme="1" tint="0.249977111117893"/>
        <rFont val="Segoe UI"/>
        <family val="2"/>
      </rPr>
      <t xml:space="preserve"> დასადგენად;
 • </t>
    </r>
    <r>
      <rPr>
        <b/>
        <sz val="9"/>
        <color theme="1" tint="0.249977111117893"/>
        <rFont val="Segoe UI"/>
        <family val="2"/>
      </rPr>
      <t>როგორ</t>
    </r>
    <r>
      <rPr>
        <sz val="9"/>
        <color theme="1" tint="0.249977111117893"/>
        <rFont val="Segoe UI"/>
        <family val="2"/>
      </rPr>
      <t xml:space="preserve"> ხდება ESG/მდგრადობის მიზნების მიღწევის მონიტორინგი, შეფასება და მათი დაკავშირება ანაზღაურებასთან. </t>
    </r>
  </si>
  <si>
    <t>მიუთითეთ, არის თუ არა ESG/დგრადობასთან დაკავშირებული საკითხებთან ინტეგრირებული ბანკის გრძელვადიან ბიზნეს სტრატეგიაში.</t>
  </si>
  <si>
    <t>ESG საკითხების ინტეგრირება სტრატეგიაში</t>
  </si>
  <si>
    <t>მიუთითეთ, ამტკიცებს თუ არა ESG-თან დაკავშირებულ სტრატეგიებსა და პოლიტიკას სამეთვალყურეო საბჭო.</t>
  </si>
  <si>
    <t>ESG სტრატეგიის დამტკიცება საბჭოს მიერ</t>
  </si>
  <si>
    <t>ESG კომპეტენცია საბჭოში</t>
  </si>
  <si>
    <t>მიუთითეთ, აქვთ თუ არა სამეთვალყურეო საბჭოს წევრებს შესაბამისი ESG გამოცდილება ან გავლილი აქვთ თუ არა ESG სერტიფიცირება.</t>
  </si>
  <si>
    <t>ESG ზედამხედველობა საბჭოს დონეზე</t>
  </si>
  <si>
    <t>ESG პასუხისმგებლობა მენეჯმენტის დონეზე</t>
  </si>
  <si>
    <t>ESG-ის ინტეგრირება შიდა ანგარიშგების ჩარჩოში</t>
  </si>
  <si>
    <t>მიუთითეთ, ახდენს თუ არა ბანკი ESG/მდგრადობასთან დაკავშირებული რისკებისა და შესაძლებლობების ინტეგრირებას შიდა ანგარიშგების ჩარჩოში.</t>
  </si>
  <si>
    <t>ESG ანგარიშგების სიხშირე საბჭოსთვის</t>
  </si>
  <si>
    <t>ESG ტრენინგი საბჭოსა და უმაღლესი მენეჯმენტისთვის</t>
  </si>
  <si>
    <t>მიუთითეთ, უტარდებათ თუ არა ESG საკითხებთან დაკავშირებული ტრენინგები სამეთვალყურეო საბჭოს წევრებს ან/და უმაღლეს მენეჯმენტს. კომენტარების სექციაში დააზუსტეთ ტრენინგების სიხშირე, ფორმატი (მაგ. ონლაინ, პირისპირ) და ძირითადი თემები.</t>
  </si>
  <si>
    <t>მიუთითეთ, მოიცავს თუ არა მენეჯმენტის ანაზღაურება ESG-სთან დაკავშირებულ საქმიანობის შეფასების ძირითად მაჩვენებლებს (KPI) ან მიზნებს.</t>
  </si>
  <si>
    <t>ESG-ზე მიბმული ანაზღაურება</t>
  </si>
  <si>
    <t>ESG ოფიცერი ან ერთეული</t>
  </si>
  <si>
    <t>მიუთითეთ, არის თუ არა ESG პასუხისმგებლობები ოფიციალურად მინიჭებული კონკრეტული ოფიცრისთვის ან სტრუქტურული ერთეულისთვის. დადებითი პასუხის შემთხვევაში კომენტარის მელში მიუთითეთ პოზიციის დასახელება, როლი და ანგარიშგების ხაზი.</t>
  </si>
  <si>
    <t>საბჭოს ზედამხედველობა და მენეჯმენტის ანგარიშ-
ვალდებულება</t>
  </si>
  <si>
    <t>მიუთითეთ, შეიტანა თუ არა ბანკმა წვლილი ადგილობრივი თემის განვითარებაში.  კომენტარების ველში მოიყვანეთ მხარდაჭერილი პროექტების ან პროგრამების მაგალითები.</t>
  </si>
  <si>
    <t>ადგილობრივი თემის განვითარებაში ინვესტიცია</t>
  </si>
  <si>
    <t>მიუთითეთ, ახორციელებს თუ არა ბანკი ინიციატივებს ფინანსურ მომსახურებაზე ხელმისაწვდომობის გასაზრდელად ნაკლებად უზრუნველყოფილი, მოწყვლადი ან მანამდე საბანკო მომსახურების არმქონე ჯგუფებისთვის. კომენტარების ველში აღწერეთ ამ ინიციატივების მასშტაბი, სამიზნე ჯგუფები და მიწოდების არხები (მაგ. მობილური ან ონლაინ ბანკინგი, მიკრო და SME დაფინანსება, სპეციალურად სოფლის მოსახლეობისთვის, ქალებისთვის, ახალგაზრდებისთვის ან შშმ პირებისთვის მორგებული პროდუქტები და სხვა ინკლუზიური მომსახურების მოდელები).</t>
  </si>
  <si>
    <t xml:space="preserve">მიუთითეთ საანგარიშგებო წლის განმავლობაში ბანკის ფინანსური ჩართულობის ინიციატივებით მოსარგებლე პირების რაოდენობა. </t>
  </si>
  <si>
    <t>ფინანსური ჩართულობის ინიციატივების შედეგები</t>
  </si>
  <si>
    <t xml:space="preserve">მიუთითეთ მომსახურების ფიზიკური წერტილების (მაგ. ფილიალების) პროცენტული წილი, რომლებიც მდებარეობს საქართველოს საბანკო მომსახურებით ნაკლებად უზრუნველყოფილ რეგიონებში (მთავარი ურბანული ცენტრების — თბილისის, ბათუმისა და ქუთაისის — გამოკლებით). </t>
  </si>
  <si>
    <t>ფინანსურ მომსახურებაზე წვდომა ნაკლებად უზრუნველყოფილ რეგიონებში</t>
  </si>
  <si>
    <t>ფინანსური განათლების ამაღლების ინიციატივები</t>
  </si>
  <si>
    <t>მიუთითეთ, ახორციელებს თუ არა ბანკი პროგრამებს ფინანსური განათლების ასამაღლებლად. დადებითი პასუხის შემთხვევაში, კომენტარების ველში აღწერეთ სამიზნე აუდიტორია, მიწოდების ფორმატები და მიღწეული შედეგები.</t>
  </si>
  <si>
    <t>საზოგადოების განვითარების ინიციატივებში მონაწილეობა</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</si>
  <si>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</si>
  <si>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</si>
  <si>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</si>
  <si>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</si>
  <si>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</si>
  <si>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</si>
  <si>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</si>
  <si>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</si>
  <si>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</si>
  <si>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</si>
  <si>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</si>
  <si>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</si>
  <si>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</si>
  <si>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</si>
  <si>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</si>
  <si>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</si>
  <si>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</si>
  <si>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</si>
  <si>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</si>
  <si>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</si>
  <si>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</si>
  <si>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</si>
  <si>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</si>
  <si>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</si>
  <si>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</si>
  <si>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</si>
  <si>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დაინტერესებულ მხარეებთან კომუნიკაცია და კონსულტაციები</t>
  </si>
  <si>
    <t>მიუთითეთ, მონაწილეობს თუ არა ბანკი სათემო განვითარების ინიციატივებში. დადებითი პასუხის შემთხვევაში,  კომენტარების ველში აღწერეთ მონაწილეობის ხასიათი, მასშტაბი და შედეგები.</t>
  </si>
  <si>
    <t>დაინტერესებულ მხარეთა ჩართულობა და ფინანსური ჩართულობა</t>
  </si>
  <si>
    <t>მომხმარებელთა კმაყოფილების კვლევა</t>
  </si>
  <si>
    <t xml:space="preserve">მიუთითეთ, ატარებს თუ არა ბანკი მომხმარებელთა კმაყოფილების კვლევას. კომენტარების ველში აღწერეთ კვლევების სიხშირე და შედეგები. </t>
  </si>
  <si>
    <t>მომხმარებელთა შენარჩუნების მაჩვენებელი</t>
  </si>
  <si>
    <t>მომხმარებელთა საჩივრების რაოდენობა</t>
  </si>
  <si>
    <t>რიცხვი, 1000 მომხმარებელზე</t>
  </si>
  <si>
    <t>მონაცემთა კონფიდენციალურობის დარღვევასთან დაკავშირებული საჩივრები</t>
  </si>
  <si>
    <t>მიუთითეთ, აქვს თუ არა ბანკს დანერგილი პოლიტიკა ან ზომები ფიზიკური ობიექტების, ციფრული პლატფორმების (მაგ. ვებგვერდები, მობილური აპლიკაციები) და დოკუმენტების ხელმისაწვდომობის უზრუნველსაყოფად შეზღუდული შესაძლებლობის მქონე პირებისთვის. კომენტარების ვერლში აღწერეთ ძირითადი მახასიათებლები და განხორციელებული აქტივობები.</t>
  </si>
  <si>
    <t>სერვისების ხელმისაწვდომობა შეზღუდული შესაძლებლობის მქონე (შშმ) პირთათვის</t>
  </si>
  <si>
    <t>მიუთითეთ ციფრული არხების (მაგ. მობილურ ბანკინგი, ინტერნეტ ბანკინგი) მომხმარებელთა წილი მომხმარებელთა საერთო რაოდენობაში.</t>
  </si>
  <si>
    <t>ციფრული სერვისების გამოყენების მაჩვენებელი</t>
  </si>
  <si>
    <t>მიუთითეთ, აქვს თუ არა ბანკს პოლიტიკა, რომელიც კრძალავს ბავშვთა და იძულებით შრომას. კომენტარების ველში აღწერეთ, როგორ ხდება ამ პოლიტიკის კომუნიკაცია, აღსრულება და გადახედვა.</t>
  </si>
  <si>
    <t>ბავშვთა და იძულებითი შრომის აკრძალვის პოლიტიკა</t>
  </si>
  <si>
    <t xml:space="preserve">მიუთითეთ, აქვს თუ არა ბანკს ანტიდისკრიმინაციული პოლიტიკა, რომელიც ფარავს რასას, სქესს, რელიგიას, შესაძლებლობის შეზღუდვას ან სხვა ნიშნებს. კომენტარების ველში აღწერეთ პოლოტიკის განხორციელების, კომუნიკაციისა და აღსრულების მექანიზმები. </t>
  </si>
  <si>
    <t>ანტიდისკრიმინაციული პოლიტიკა</t>
  </si>
  <si>
    <t>მიუთითეთ, შეესაბამება თუ არა ბანკის საქმიანობა ადგილობრივ შრომის კანონმდებლობასა (შრომის კოდექსი) და საერთაშორისო სტანდარტებს (მაგ. ILO - შრომის საერთაშორისო ორგანიზაცია). კომენტარების ველში აღწერეთ შესაბამისობის უზრუნველყოფის მექანიზმები (მაგ. აუდიტი, ტრენინგი).</t>
  </si>
  <si>
    <t>შრომის სტანდარტებთან შესაბამისობა</t>
  </si>
  <si>
    <t>მიუთითეთ, აქვს თუ არა ბანკს შრომის უსაფრთხოებისა და ჯანმრთელობის დაცვის ოფიციალური პოლიტიკა.</t>
  </si>
  <si>
    <t>შრომის უსაფრთხოებისა და ჯანმრთელობის დაცვის პოლიტიკა</t>
  </si>
  <si>
    <t>მიუთითეთ, არის თუ არა შრომითი უფლებები და ადამიანის უფლებები თანამშრომელთა ტრენინგის ნაწილი.</t>
  </si>
  <si>
    <t>შრომით დავებთან დაკავშირებული საჩივრების მექანიზმი</t>
  </si>
  <si>
    <t>მიუთითეთ, აქვს თუ არა ბანკს შრომით საკითხებთან დაკავშირებული საჩივრების განხილვის ოფიციალური მექანიზმი.</t>
  </si>
  <si>
    <t>შრომით უფლებებთან დაკავშირებული საჩივრების რაოდენობა</t>
  </si>
  <si>
    <t>მიუთითეთ, არის თუ არა შრომითი უფლებები (მაგ. სამართლიანი ანაზღაურება, სამუშაო პირობები) გათვალისწინებული მომწოდებლებთან/კონტრაქტორებთან გაფორმებულ ხელშეკრულებებში. კომენტარების ველში აღწერეთ, როგორ ხდება ამ პირობების მონიტორინგი და აღსრულება.</t>
  </si>
  <si>
    <t>შრომითი უფლებების ასახვა მომწოდებლებთან გაფორმებულ ხელშეკრულებებში</t>
  </si>
  <si>
    <t>ტრენინგების მოცვის მაჩვენებელი</t>
  </si>
  <si>
    <t>საშუალო წლიური ტრენინგის საათები</t>
  </si>
  <si>
    <t>ტრენინგზე გაწეული ხარჯი</t>
  </si>
  <si>
    <t>შიდა დაწინაურების მაჩვენებელი</t>
  </si>
  <si>
    <t>ESG საკითხების ინტეგრირება თანამშრომელთა სასწავლო პროგრამებში</t>
  </si>
  <si>
    <t>თანამშრომელთა დენადობის მაჩვენებელი</t>
  </si>
  <si>
    <t>თანამშრომელთა ბანკში მუშაობის საშუალო ხანგრძლივობა</t>
  </si>
  <si>
    <t>მიუთითეთ, ატარებს თუ არა ბანკი თანამშრომელთა კმაყოფილების კვლევას.</t>
  </si>
  <si>
    <t>თანამშრომელთა კმაყოფილების კვლევა</t>
  </si>
  <si>
    <t>იმ თანამშრომელთა პროცენტული მაჩვენებელი, რომლებმაც დააფიქსირეს პასუხი „კმაყოფილი“ ან „ძალიან კმაყოფილი“ (ან ექვივალენტური პოზიტიური პასუხი).
კომენტარების ველში მიუთითეთ შეფასების მეთოდოლოგიის აღწერა.</t>
  </si>
  <si>
    <t>თანამშრომელთა საერთო კმაყოფილების მაჩვენებელი</t>
  </si>
  <si>
    <t xml:space="preserve">მიუთითეთ, არის თუ არა ხელმისაწვდომი მუშაობის მოქნილი გრაფიკი/ სამუშაო პირობები (მაგ. დისტანციური მუშაობა, მოქნილი საათები). დადებითი პასუხის შემთხვევვაში, კომენტარების ველში მიუთითეთ ამ შესაძლებლობით მოსარგებლე თანამშრომელთა პროცენტული მაჩვენებელი. </t>
  </si>
  <si>
    <t>მოქნილი სამუშაო პირობები/გრაფიკი</t>
  </si>
  <si>
    <t>მრავალფეროვნების პოლიტიკა მმართველობითი ორგანოსთვის</t>
  </si>
  <si>
    <t xml:space="preserve"> ქალთა წილი სამეთვალყურეო საბჭოში</t>
  </si>
  <si>
    <t xml:space="preserve">საანგარიშგებო წლის ბოლოს სამეთვალყურეო საბჭოში ქალების პროცენტული მაჩვენებელი. </t>
  </si>
  <si>
    <t xml:space="preserve">ქალთა წილი საშუალო რგოლის მენეჯმენტში </t>
  </si>
  <si>
    <t>ქალთა წილი მთლიან პერსონალში</t>
  </si>
  <si>
    <t>შეზღუდული შესაძლებლობის მქონე (შშმ) თანამშრომლები</t>
  </si>
  <si>
    <t>მიუთითეთ, აქვს თუ არა ბანკს მიღებული ინკლუზიური დასაქმების პოლიტიკა ან სპეციალური პროგრამები, რომლებიც მიზნად ისახავს შეზღუდული შესაძლებლობის მქონე პირთა დასაქმებას. დადებითი პასუხის შემთხვევაში,  კომენტარების ველში აღწერეთ არსებული პოლიტიკის ან/და პროგრამების მასშტაბი (მაგ., დასაქმების მიზნობრივი მაჩვენებლები, ხელმისაწვდომი დასაქმების პლატფორმები), მხარდაჭერის ღონისძიებები და მიღწეული პროგრესი.</t>
  </si>
  <si>
    <t>შშმ პირთა ინკლუზიური დასაქმების პროგრამა</t>
  </si>
  <si>
    <t>თანამშრომელთა რაოდენობა ასაკობრივ ჯგუფში</t>
  </si>
  <si>
    <t>გენდერული სახელფასო სხვაობა</t>
  </si>
  <si>
    <t>გენდერული სახელფასო სხვაობა თანაბარი პოზიციებისთვის</t>
  </si>
  <si>
    <t>გენდერული სახელფასო სხვაობა თანაბარი პოზიციებისთვის (კორექტირებული) – პროცენტული სხვაობა საშუალო წლიურ მთლიან ანაზღაურებას შორის იმ ქალ და კაც თანამშრომლებს შორის, რომლებიც ასრულებენ ერთსა და იმავე ან თანაბარი ღირებულების სამუშაოს (მაგ. ერთსა და იმავე იერარქიულ საფეხურზე, პოზიციაზე ან ფუნქციურ ჯგუფში). კორექტირებული საშუალო მაჩვენებლები უნდა გაიანგარიშდეს იმავე ან მსგავსი რანგის, ფუნქციის ან როლის მქონე თანამშრომლების შედარებით, ხოლო მიღებული შედეგები უნდა დაჯამდეს საერთო შეწონვის სტრუქტურის გამოყენებით.
გენდერული სახელფასო სხვაობა თანაბარი პოზიციებისთვის = (კაცების კორექტირებული საშუალო მთლიანი ანაზღაურება – ქალების კორექტირებული საშუალო მთლიანი ანაზღაურება) / კაცების კორექტირებული საშუალო მთლიანი ანაზღაურება × 100;
სადაც: 
კაცების/ქალების კორექტირებული საშუალო ანაზღაურება = ∑ (კაცების/ქალების საშუალო ანაზღაურება i ჯგუფში × i ჯგუფის წონა),
i = სამუშაო რანგი, ფუნქცია ან თანამშრომელთა შესაბამისი ჯგუფი;
i ჯგუფის წონა = ამ ჯგუფში დასაქმებულთა წილი მთლიან პერსონალთან მიმართებაში.</t>
  </si>
  <si>
    <t xml:space="preserve">ქალთა წილი უმაღლესს მენეჯმენტში </t>
  </si>
  <si>
    <t>კილოგრამი (კგ)</t>
  </si>
  <si>
    <t>კგ</t>
  </si>
  <si>
    <t>კუბური მეტრი (მ³)</t>
  </si>
  <si>
    <t>ენერგიის მოხმარება და ენერგო-ეფექტურობა</t>
  </si>
  <si>
    <t>კვტ.სთ (kWh)</t>
  </si>
  <si>
    <t xml:space="preserve">ენერგომოხმარების ინტენსივობა (ECI) </t>
  </si>
  <si>
    <t>ენერგომოხმარების წლიური შემცირება:
EE = (წინა წლის ენერგიის მოხმარება ერთ FTE-ზე - მიმდინარე წლის ენერგიის მოხმარება ერთ FTE-ზე) / წინა წლის ენერგიის მოხმარება ერთ FTE-ზე x 100
კომენტარების ველში, აღწერეთ ენერგიის დაზოგვის ძირითადი ინიციატივები, ინვესტიციები ტექნოლოგიებსა და ენერგოეფექტურობის გაუმჯობესებაში (მაგ., ჭკვიანი სისტემები).</t>
  </si>
  <si>
    <t>საანგარიშგებო წლის განმავლობაში ბანკის შენობების, ფილიალების, ბანკომატებისა და მონაცემთა ცენტრების მიერ მოხმარებული მთლიანი ენერგია. საჭიროებისამებრ მოიცავით ყველა შესაბამისი წყარო, როგორიცაა ელექტროენერგია, გათბობა და საწვავი.</t>
  </si>
  <si>
    <t>საანგარიშგებო წლის განმავლობაში ბანკის ოპერაციებიდან წარმოქმნილი მყარი ნარჩენების საერთო მოცულობა, ოფისების, ფილიალებისა და მონაცემთა ცენტრების ჩათვლით.</t>
  </si>
  <si>
    <t>საანგარიშგებო წლის განმავლობაში ბანკში გამოყენებული ქაღალდის საერთო მოცულობა.</t>
  </si>
  <si>
    <t xml:space="preserve">საანგარიშგებო წლის განმავლობაში ელექტრო და ელექტრონული ნარჩენების მთლიანი რაოდენობა (მაგ., კომპიუტერები, ტელეფონები, სერვერები), რომელთა უტილიზაცია ან გადამუშავება განხორციელდა. </t>
  </si>
  <si>
    <t>სათბური აირების (GHG) მთლიანი პირდაპირი ემისიები (Scope 1) — ემისიები იმ წყაროებიდან, რომლებსაც ფლობს ან აკონტროლებს ბანკი (მაგ. საწვავის წვა, კომპანიის ავტომობილები) საანგარიშგებო წლის განმავლობაში. მეთოდოლოგია: GHG პროტოკოლი.</t>
  </si>
  <si>
    <t>სათბური აირების (GHG) მთლიანი არაპირდაპირი ემისიები (Scope 2) — არაპირდაპირი ემისიები ბანკის მიერ შეძენილი ელექტროენერგიის, ორთქლის, გათბობისა და გაგრილების წარმოებიდან საანგარიშგებო წლის განმავლობაში. მეთოდოლოგია: GHG პროტოკოლი.</t>
  </si>
  <si>
    <t>სათბური აირების (GHG) მთლიანი სხვა არაპირდაპირი ემისიები (Scope 3, დაფინანსებული ემისიების ჩათვლით) — ღირებულებათა ჯაჭვში წარმოქმნილი ყველა სხვა არაპირდაპირი ემისია, მათ შორის ემისიები დაკავშირებული სამსახურებრივ მივლინებებთან, შესყიდულ საქონელთან და მომსახურებასთან, საანგარიშგებო წლის განმავლობაში. მეთოდოლოგია: GHG პროტოკოლი.</t>
  </si>
  <si>
    <t>ბანკის მიერ საანგარიშგებო წლის განმავლობაში პირდაპირ ან არაპირდაპირ GHG ემისიების მთლიანი რაოდენობა:
ნახშირბადის კვალი (Carbon Footprint) = Scope 1 + Scope 2 + Scope 3</t>
  </si>
  <si>
    <t>ნახშირბადის კვალი</t>
  </si>
  <si>
    <t>დაფინანსებული ემისიები — ემისიები, რომლებიც დაკავშირებულია დაკრედიტებასთან, ინვესტიციებთან და სხვა ფინანსურ მომსახურებასთან საანგარიშგებო წლის განმავლობაში. მეთოდოლოგია: საქართველოს ეროვნული ბანკის დაფინანსებული ემისიების ინსტრუმენტი; PCAF სტანდარტი.</t>
  </si>
  <si>
    <t>ნახშირბადის კვალის მიზნობრივი მაჩვენებელი</t>
  </si>
  <si>
    <t>დაფინანსებული ემისიების მიზნობრივი მაჩვენებელი</t>
  </si>
  <si>
    <t>მთლიანი GHG ემისიების (Scope 1, 2 და 3), ნახშირბადის კვალის,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</si>
  <si>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დაფინანსებული GHG ემისიების (მაგ. დაკავშირებული სესხებთან, ინვესტიციებთან)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</si>
  <si>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მთლიანი პორტფელის წილი (ღირებულების მიხედვით), რომლისთვისაც ბანკმა დათვალა დაფინანსებული GHG ემისიები (Scope 3, კატეგორია 15) PCAF-ის მეთოდოლოგიის გამოყენებით.
PCAF-ის დაფარვის კოეფიციენტი = (პორტფელი დათვლილი ემისიებით / მთლიანი პორტფელი) × 100</t>
  </si>
  <si>
    <t>გარემოსდაცვითი (ეკომეგობრული) ინიციატივები</t>
  </si>
  <si>
    <t>კლიმატთან დაკავშირებული რისკების გათვალისწინება</t>
  </si>
  <si>
    <t>კლიმატთან დაკავშირებული გარდამავლობის გეგმა</t>
  </si>
  <si>
    <t>ბუნებასთან დაკავშირებული მმართველობითი მზადყოფნა</t>
  </si>
  <si>
    <t>ბუნებასთან დაკავშირებული რისკების ინტეგრირება</t>
  </si>
  <si>
    <t>გარემოსდაცვითი სტრეს-ტესტი</t>
  </si>
  <si>
    <r>
      <t xml:space="preserve">აღნიშნული ანგარიშგების ფორმა №3 (ESG საკითხების ანგარიშგებისა და გამჟღავნების შაბლონი) შემუშავებულია გარემოსდაცვითი, სოციალური და მმართველობითი (ESG) ინფორმაციის გამჟღავნების ხელშეწყობის მიზნით, კომერციული ბანკებისა და მიკრობანკების მიერ პილარ 3-ის ფარგლებში ინფორმაციის გამჟღავნების წესის მე-5 მუხლის მე-4 პუნქტის შესაბამისად.  
კომერციული ბანკები და მიკრობანკები პილარ 3-ის ყოველწლიური ანგარიშის ფარგლებში ვალდებულნი არიან გაამჟღავნონ ESG საკითხებთან დაკავშირებული ინფორმაცია, საქართველოს ეროვნული ბანკის მიერ შემუშავებული და გამოქვეყნებული ანგარიშგების ფორმის №3-ის უახლესი ვერსიის (ამჟამად ვერსია 2.0) გამოყენებით. აღნიშნული მოთხოვნის მიზანია ფინანსურ სექტორში რელევანტური, სასარგებლო, თანმიმდევრული და შედარებადი ESG ინფორმაციის მიწოდების უზრუნველყოფა.
ანგარიშგების ფორმა №3 შემუშავებულია ESG საკითხების შესახებ ინფორმაციის გამჟღავნების წამყვან საერთაშორისო სტანდარტებსა და ჩარჩოებთან შესაბამისობაში, მათ შორის: ევროპის საბანკო უწყების (EBA, European Banking Authority) პილარ 3-ის ESG გამჟღავნების მოთხოვნებთან, ბაზელის კლიმატთან დაკავშირებული ფინანსური რისკების ნებაყოფლობითი გამჟღავნების ჩარჩოსთან, ფასს (IFRS) მდგრადობის გამჟღავნების S1 და S2 სტანდარტებთან, გლობალური ანგარიშგების ინიციატივასთან (GRI), მდგრადობის აღრიცხვის სტანდარტების საბჭოს (SASB) სტანდარტებთან, ბუნებასთან დაკავშირებული ფინანსური ინფორმაციის გამჟღავნების სამუშაო ჯგუფის (TNFD) რეკომენდაციებთან და ევროპის მდგრადობის ანგარიშგების სტანდარტებთან (ESRS). ფორმა ეფუძნება ორმაგი მატერიალურობის პრინციპს და ასახავს საერთაშორისო საუკეთესო პრაქტიკას, რათა დაეხმაროს ფინანსურ სექტორს ESG საკითხებთან დაკავშირებული ინფორმაციის გამჭვირვალობისა და ანგარიშვალდებულების გაუმჯობესებაში.
ფინანსური ინსტიტუტი ვალდებულია მაქსიმალურად დაბალანსებული და გასაგები შეფასება წარმოადგინოს ESG საკითხებთან დაკავშირებულ შემდეგ თემატურ მიმართულებებზე: 1. მმართველობა; 2. სტრატეგია; 3. რისკების მართვა; 4.ა) მაჩვენებლები და მიზნები - საქმიანობის შეფასების ძირითადი მაჩვენებლები (KPI); 4.ბ) მაჩვენებლები და მიზნები - გარდამავლობის რისკები; 4.გ) მაჩვენებლები და მიზნები - ფიზიკური რისკები. 
შევსებული ანგარიშგების ფორმა №3 უნდა წარედგინოს საქართველოს ეროვნულ ბანკს, ფინანსური ინსტიტუტის პილარ 3-ის ყოველწლიური ანგარიშის შემადგენელი ნაწილის ფორმით. ფინანსურ სექტორში გამჭვირვალობის, შედარებადობისა და ანგარიშვალდებულების ხელშეწყობის მიზნით, ყველა წარდგენილი ფორმა ეროვნული ბანკის ოფიციალურ ვებგვერდზე გამოქვეყნდება.
</t>
    </r>
    <r>
      <rPr>
        <b/>
        <i/>
        <u val="double"/>
        <sz val="11"/>
        <color rgb="FFFF000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</si>
  <si>
    <r>
      <t xml:space="preserve">გთხოვთ აღწეროთ თუ როგორ ახორციელებს ბანკის </t>
    </r>
    <r>
      <rPr>
        <b/>
        <sz val="9"/>
        <color theme="1" tint="0.249977111117893"/>
        <rFont val="Segoe UI"/>
        <family val="2"/>
      </rPr>
      <t>სამეთვალყურეო საბჭო</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ზედამხედველობას. მათ შორის, მიუთითეთ:
• არის თუ არა ასახული და როგორ არის ასახული პასუხისმგებლობები ESG/მდგრადობასთან დაკავშირებულ რისკებსა და შესაძლებლობებზე </t>
    </r>
    <r>
      <rPr>
        <b/>
        <sz val="9"/>
        <color theme="1" tint="0.249977111117893"/>
        <rFont val="Segoe UI"/>
        <family val="2"/>
      </rPr>
      <t>საბჭოს დებულებაში, მანდატში, სამუშაოს აღწერილობებსა</t>
    </r>
    <r>
      <rPr>
        <sz val="9"/>
        <color theme="1" tint="0.249977111117893"/>
        <rFont val="Segoe UI"/>
        <family val="2"/>
      </rPr>
      <t xml:space="preserve"> და სხვა შესაბამის მმართველობით დოკუმენტებში;
• როგორ და რა სიხშირით იღებს საბჭო და მასთან არსებული კომიტეტები ინფორმაციას </t>
    </r>
    <r>
      <rPr>
        <b/>
        <sz val="9"/>
        <color theme="1" tint="0.249977111117893"/>
        <rFont val="Segoe UI"/>
        <family val="2"/>
      </rPr>
      <t>ESG/მდგრადობასთან დაკავშირებულ რისკებსა და შესაძლებლობებზე;</t>
    </r>
    <r>
      <rPr>
        <sz val="9"/>
        <color theme="1" tint="0.249977111117893"/>
        <rFont val="Segoe UI"/>
        <family val="2"/>
      </rPr>
      <t xml:space="preserve">
• როგორ ითვალისწინებს საბჭო და მასთან არსებული კომიტეტები ESG/მდგრადობასთან დაკავშირებულ რისკებსა და შესაძლებლობებს ბანკის</t>
    </r>
    <r>
      <rPr>
        <b/>
        <sz val="9"/>
        <color theme="1" tint="0.249977111117893"/>
        <rFont val="Segoe UI"/>
        <family val="2"/>
      </rPr>
      <t xml:space="preserve"> სტრატეგიის, მსხვილ ტრანზაქციებზე გადაწყვეტილებებისა და რისკების მართვის პროცესების</t>
    </r>
    <r>
      <rPr>
        <sz val="9"/>
        <color theme="1" tint="0.249977111117893"/>
        <rFont val="Segoe UI"/>
        <family val="2"/>
      </rPr>
      <t xml:space="preserve"> ზედამხედველობისას, მათ შორის, როგორია ურთიერთგამომრიცხავ პრიორიტეტებს (trade-offs) შორის ბალანსის დაცვის მიდგომები; 
• როგორ </t>
    </r>
    <r>
      <rPr>
        <b/>
        <sz val="9"/>
        <color theme="1" tint="0.249977111117893"/>
        <rFont val="Segoe UI"/>
        <family val="2"/>
      </rPr>
      <t>ზედამხედველობს საბჭო ESG/მდგრადობასთან დაკავშირებული მიზნების დასახვას</t>
    </r>
    <r>
      <rPr>
        <sz val="9"/>
        <color theme="1" tint="0.249977111117893"/>
        <rFont val="Segoe UI"/>
        <family val="2"/>
      </rPr>
      <t xml:space="preserve">, როგორ ზომავს ამ მიზნების მიღწევის პროგრესს და არის თუ არა (ასევე, როგორ) ESG-მიზნებთან დაკავშირებული საქმიანობის შეფასების მაჩვენებლები ასახული ანაზღაურების პოლიტიკაში (იხ. ასევე „ანაზღაურების“ სექცია);                                                                                                                                                                                                                                                              
• როგორ უზრუნველყოფს საბჭო ESG/მდგრადობის რისკებსა და შესაძლებლობებთან დაკავშირებული სტრატეგიებისა და გადაწყვეტილებების ზედამხედველობისთვის </t>
    </r>
    <r>
      <rPr>
        <b/>
        <sz val="9"/>
        <color theme="1" tint="0.249977111117893"/>
        <rFont val="Segoe UI"/>
        <family val="2"/>
      </rPr>
      <t>საჭირო</t>
    </r>
    <r>
      <rPr>
        <sz val="9"/>
        <color theme="1" tint="0.249977111117893"/>
        <rFont val="Segoe UI"/>
        <family val="2"/>
      </rPr>
      <t xml:space="preserve"> </t>
    </r>
    <r>
      <rPr>
        <b/>
        <sz val="9"/>
        <color theme="1" tint="0.249977111117893"/>
        <rFont val="Segoe UI"/>
        <family val="2"/>
      </rPr>
      <t>უნარებისა და კომპეტენციის არსებობასა და განვითარებას</t>
    </r>
    <r>
      <rPr>
        <sz val="9"/>
        <color theme="1" tint="0.249977111117893"/>
        <rFont val="Segoe UI"/>
        <family val="2"/>
      </rPr>
      <t>;</t>
    </r>
  </si>
  <si>
    <r>
      <t xml:space="preserve">გთხოვთ აღწეროთ </t>
    </r>
    <r>
      <rPr>
        <b/>
        <sz val="9"/>
        <color theme="1" tint="0.249977111117893"/>
        <rFont val="Segoe UI"/>
        <family val="2"/>
      </rPr>
      <t>მენეჯმენტის (დირექტორატის)</t>
    </r>
    <r>
      <rPr>
        <sz val="9"/>
        <color theme="1" tint="0.249977111117893"/>
        <rFont val="Segoe UI"/>
        <family val="2"/>
      </rPr>
      <t xml:space="preserve"> როლი იმ მმართველობით პროცესებში, კონტროლის მექანიზმებსა და პროცედურებში, რომლებიც გამოიყენება ESG/მდგრადობასთან დაკავშირებული რისკებისა და შესაძლებლობების შეფასებისთვის, მართვისა და ზედამხედველობისთვის, მათ შორის ინფორმაცია იმის შესახებ:</t>
    </r>
    <r>
      <rPr>
        <sz val="9"/>
        <color theme="1" tint="0.249977111117893"/>
        <rFont val="Segoe UI"/>
      </rPr>
      <t xml:space="preserve">
• </t>
    </r>
    <r>
      <rPr>
        <sz val="9"/>
        <color theme="1" tint="0.249977111117893"/>
        <rFont val="Segoe UI"/>
        <family val="2"/>
      </rPr>
      <t xml:space="preserve">არის თუ არა ეს როლი </t>
    </r>
    <r>
      <rPr>
        <b/>
        <sz val="9"/>
        <color theme="1" tint="0.249977111117893"/>
        <rFont val="Segoe UI"/>
        <family val="2"/>
      </rPr>
      <t>დელეგირებული კონკრეტულ მენეჯმენტის დონის პოზიციაზე</t>
    </r>
    <r>
      <rPr>
        <sz val="9"/>
        <color theme="1" tint="0.249977111117893"/>
        <rFont val="Segoe UI"/>
        <family val="2"/>
      </rPr>
      <t xml:space="preserve"> და როგორ ხორციელდება ამ პოზიციის ზედამხედველობა;</t>
    </r>
    <r>
      <rPr>
        <b/>
        <sz val="9"/>
        <color theme="1" tint="0.249977111117893"/>
        <rFont val="Segoe UI"/>
        <family val="2"/>
      </rPr>
      <t xml:space="preserve"> </t>
    </r>
    <r>
      <rPr>
        <sz val="9"/>
        <color theme="1" tint="0.249977111117893"/>
        <rFont val="Segoe UI"/>
      </rPr>
      <t xml:space="preserve">
•</t>
    </r>
    <r>
      <rPr>
        <b/>
        <sz val="9"/>
        <color theme="1" tint="0.249977111117893"/>
        <rFont val="Segoe UI"/>
        <family val="2"/>
      </rPr>
      <t xml:space="preserve"> </t>
    </r>
    <r>
      <rPr>
        <sz val="9"/>
        <color theme="1" tint="0.249977111117893"/>
        <rFont val="Segoe UI"/>
        <family val="2"/>
      </rPr>
      <t xml:space="preserve">იყენებს თუ არა დირექტორატი </t>
    </r>
    <r>
      <rPr>
        <b/>
        <sz val="9"/>
        <color theme="1" tint="0.249977111117893"/>
        <rFont val="Segoe UI"/>
        <family val="2"/>
      </rPr>
      <t>კონტროლის მექანიზმებსა და პროცედურებს</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ზედამხედველობის მხარდასაჭერად და თუ ასეა, როგორ არის ეს მექანიზმები და პროცედურები ინტეგრირებული სხვა შიდა ფუნქციებთან.</t>
    </r>
  </si>
  <si>
    <r>
      <t xml:space="preserve">გთხოვთ, აღწეროთ ESG/მდგრადობასთან დაკავშირებული ის </t>
    </r>
    <r>
      <rPr>
        <b/>
        <sz val="9"/>
        <color theme="1" tint="0.249977111117893"/>
        <rFont val="Segoe UI"/>
        <family val="2"/>
      </rPr>
      <t>რისკები და შესაძლებლობები</t>
    </r>
    <r>
      <rPr>
        <sz val="9"/>
        <color theme="1" tint="0.249977111117893"/>
        <rFont val="Segoe UI"/>
        <family val="2"/>
      </rPr>
      <t>, რომლებიც მოსალოდნელია, რომ გავლენას მოახდენს ბანკზე მოკლე, საშუალო და გრძელვადიან პერიოდში. კერძოდ, მიუთითეთ:
 • ბანკის მიერ გამოვლენილი იმ კონკრეტული ESG/მდგრადობასთან დაკავშირებული რისკებისა და შესაძლებლობების დეტალური აღწერა, რომლებიც მოსალოდნელია რომ</t>
    </r>
    <r>
      <rPr>
        <b/>
        <sz val="9"/>
        <color theme="1" tint="0.249977111117893"/>
        <rFont val="Segoe UI"/>
        <family val="2"/>
      </rPr>
      <t xml:space="preserve"> ბანკის პერსპექტივებზე მატერიალურ გავლენას </t>
    </r>
    <r>
      <rPr>
        <sz val="9"/>
        <color theme="1" tint="0.249977111117893"/>
        <rFont val="Segoe UI"/>
        <family val="2"/>
      </rPr>
      <t xml:space="preserve">მოახდენს, მათ შორის, საჭიროებისამებრ, გარემოსდაცვითი, სოციალური, კლიმატთან და ბუნებასთან დაკავშირებული ფაქტორები;
 • </t>
    </r>
    <r>
      <rPr>
        <b/>
        <sz val="9"/>
        <color theme="1" tint="0.249977111117893"/>
        <rFont val="Segoe UI"/>
        <family val="2"/>
      </rPr>
      <t>დროითი ჰორიზონტები</t>
    </r>
    <r>
      <rPr>
        <sz val="9"/>
        <color theme="1" tint="0.249977111117893"/>
        <rFont val="Segoe UI"/>
        <family val="2"/>
      </rPr>
      <t>, რომელთა განმავლობაშიც მოსალოდნელია იდენტიფიცირებული რისკებისა და შესაძლებლობების გავლენა (მოკლევადიანი, საშუალოვადიანი ან გრძელვადიანი);
• ბანკის მიერ განსაზღვრული „</t>
    </r>
    <r>
      <rPr>
        <b/>
        <sz val="9"/>
        <color theme="1" tint="0.249977111117893"/>
        <rFont val="Segoe UI"/>
        <family val="2"/>
      </rPr>
      <t>მოკლევადიანი“, „საშუალოვადიანი“ და „გრძელვადიანი“ პერიოდების განმარტებები</t>
    </r>
    <r>
      <rPr>
        <sz val="9"/>
        <color theme="1" tint="0.249977111117893"/>
        <rFont val="Segoe UI"/>
        <family val="2"/>
      </rPr>
      <t xml:space="preserve"> და ის, თუ როგორ არის ეს განმარტებები დაკავშირებული სტრატეგიული გადაწყვეტილებების მიღებისათვის გამოყენებულ დაგეგმვის ჰორიზონტებთან.</t>
    </r>
  </si>
  <si>
    <r>
      <t xml:space="preserve">გთხოვთ აღწეროთ ის </t>
    </r>
    <r>
      <rPr>
        <b/>
        <sz val="9"/>
        <color theme="1" tint="0.249977111117893"/>
        <rFont val="Segoe UI"/>
        <family val="2"/>
      </rPr>
      <t>პროცესები და შესაბამისი პოლიტიკა</t>
    </r>
    <r>
      <rPr>
        <sz val="9"/>
        <color theme="1" tint="0.249977111117893"/>
        <rFont val="Segoe UI"/>
        <family val="2"/>
      </rPr>
      <t xml:space="preserve">, რომლებსაც ბანკი იყენებს ESG/მდგრადობასთან დაკავშირებული რისკების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 ESG/მდგრადობასთან დაკავშირებული </t>
    </r>
    <r>
      <rPr>
        <b/>
        <sz val="9"/>
        <color theme="1" tint="0.249977111117893"/>
        <rFont val="Segoe UI"/>
        <family val="2"/>
      </rPr>
      <t xml:space="preserve">რისკების მართვის ოფიციალური პოლიტიკის არსებობა </t>
    </r>
    <r>
      <rPr>
        <sz val="9"/>
        <color theme="1" tint="0.249977111117893"/>
        <rFont val="Segoe UI"/>
        <family val="2"/>
      </rPr>
      <t xml:space="preserve">და მოცვის არეალი, ძირითადი ფოკუსირების სფეროები და ოპერაციული ინტეგრაცია;
• ESG/მდგრადობასთან დაკავშირებული რისკების შეფასებისას </t>
    </r>
    <r>
      <rPr>
        <b/>
        <sz val="9"/>
        <color theme="1" tint="0.249977111117893"/>
        <rFont val="Segoe UI"/>
        <family val="2"/>
      </rPr>
      <t>გამოყენებული განმარტებები, ზოგადი მიდგომები და მეთოდოლოგიები</t>
    </r>
    <r>
      <rPr>
        <sz val="9"/>
        <color theme="1" tint="0.249977111117893"/>
        <rFont val="Segoe UI"/>
        <family val="2"/>
      </rPr>
      <t xml:space="preserve"> და საერთაშორისო/ეროვნული სტანდარტები;
• როგორ აფასებს ბანკი ამ </t>
    </r>
    <r>
      <rPr>
        <b/>
        <sz val="9"/>
        <color theme="1" tint="0.249977111117893"/>
        <rFont val="Segoe UI"/>
        <family val="2"/>
      </rPr>
      <t>რისკების მახასიათებლებს, ალბათობასა და გავლენის მასშტაბებს</t>
    </r>
    <r>
      <rPr>
        <sz val="9"/>
        <color theme="1" tint="0.249977111117893"/>
        <rFont val="Segoe UI"/>
        <family val="2"/>
      </rPr>
      <t xml:space="preserve"> (მაგალითად, ითვალისწინებს თუ არა ბანკი ხარისხობრივ ფაქტორებს, რაოდენობრივ ზღვრებს ან სხვა კრიტერიუმებს);
• ახდენს თუ არა ბანკი ESG/მდგრადობასთან დაკავშირებული რისკების</t>
    </r>
    <r>
      <rPr>
        <b/>
        <sz val="9"/>
        <color theme="1" tint="0.249977111117893"/>
        <rFont val="Segoe UI"/>
        <family val="2"/>
      </rPr>
      <t xml:space="preserve"> პრიორიტეტიზაციას სხვა ტიპის რისკებთან მიმართებით</t>
    </r>
    <r>
      <rPr>
        <sz val="9"/>
        <color theme="1" tint="0.249977111117893"/>
        <rFont val="Segoe UI"/>
        <family val="2"/>
      </rPr>
      <t xml:space="preserve"> და როგორ;
• წინა საანგარიშგებო პერიოდთან შედარებით გამოყენებულ პროცესებში </t>
    </r>
    <r>
      <rPr>
        <b/>
        <sz val="9"/>
        <color theme="1" tint="0.249977111117893"/>
        <rFont val="Segoe UI"/>
        <family val="2"/>
      </rPr>
      <t>შეტანილი ცვლილებები</t>
    </r>
    <r>
      <rPr>
        <sz val="9"/>
        <color theme="1" tint="0.249977111117893"/>
        <rFont val="Segoe UI"/>
        <family val="2"/>
      </rPr>
      <t xml:space="preserve">, მათი დასაბუთება და ცვლილებების არეალი;
• რამდენად და როგორ არის ESG/მდგრადობასთან დაკავშირებული რისკების იდენტიფიცირების, შეფასების, პრიორიტეტიზაციისა და მონიტორინგის პროცესები ინტეგრირებული ბანკის </t>
    </r>
    <r>
      <rPr>
        <b/>
        <sz val="9"/>
        <color theme="1" tint="0.249977111117893"/>
        <rFont val="Segoe UI"/>
        <family val="2"/>
      </rPr>
      <t>რისკების მართვის საერთო ჩარჩოში</t>
    </r>
    <r>
      <rPr>
        <sz val="9"/>
        <color theme="1" tint="0.249977111117893"/>
        <rFont val="Segoe UI"/>
        <family val="2"/>
      </rPr>
      <t xml:space="preserve"> და რამდენად განსაზღვრავს მას. </t>
    </r>
  </si>
  <si>
    <r>
      <t xml:space="preserve">გთხოვთ აღწეროთ ის </t>
    </r>
    <r>
      <rPr>
        <b/>
        <sz val="9"/>
        <color theme="1" tint="0.249977111117893"/>
        <rFont val="Segoe UI"/>
        <family val="2"/>
      </rPr>
      <t>კონკრეტული მეთოდოლოგიები, მიდგომები, ინსტრუმენტები და საოპერაციო პროცესები</t>
    </r>
    <r>
      <rPr>
        <sz val="9"/>
        <color theme="1" tint="0.249977111117893"/>
        <rFont val="Segoe UI"/>
        <family val="2"/>
      </rPr>
      <t xml:space="preserve">, რომლებიც გამოიყენება ESG/მდგრადობასთან დაკავშირებული </t>
    </r>
    <r>
      <rPr>
        <b/>
        <sz val="9"/>
        <color theme="1" tint="0.249977111117893"/>
        <rFont val="Segoe UI"/>
        <family val="2"/>
      </rPr>
      <t>რისკებისადმი მგრძნობიარე ან მოწყვლადი აქტივობებისა და დამოკიდებულებების</t>
    </r>
    <r>
      <rPr>
        <sz val="9"/>
        <color theme="1" tint="0.249977111117893"/>
        <rFont val="Segoe UI"/>
        <family val="2"/>
      </rPr>
      <t xml:space="preserve"> იდენტიფიცირებისთვის, გაზომვისთვის, მართვისა და მონიტორინგისთვის, მათ შორის:
 •</t>
    </r>
    <r>
      <rPr>
        <b/>
        <sz val="9"/>
        <color theme="1" tint="0.249977111117893"/>
        <rFont val="Segoe UI"/>
        <family val="2"/>
      </rPr>
      <t xml:space="preserve"> მიდგომები და მეთოდები</t>
    </r>
    <r>
      <rPr>
        <sz val="9"/>
        <color theme="1" tint="0.249977111117893"/>
        <rFont val="Segoe UI"/>
        <family val="2"/>
      </rPr>
      <t xml:space="preserve">, რომელიც გამოიყენება ESG/მდგრადობასთან დაკავშირებული რისკების </t>
    </r>
    <r>
      <rPr>
        <b/>
        <sz val="9"/>
        <color theme="1" tint="0.249977111117893"/>
        <rFont val="Segoe UI"/>
        <family val="2"/>
      </rPr>
      <t xml:space="preserve">მატერიალურობის (მათ შორის ორმაგი მატერიალურობის) დასადგენად </t>
    </r>
    <r>
      <rPr>
        <sz val="9"/>
        <color theme="1" tint="0.249977111117893"/>
        <rFont val="Segoe UI"/>
        <family val="2"/>
      </rPr>
      <t xml:space="preserve">და იმის შესახებ, თუ როგორ ფასდება ეს რისკები ფინანსური პროდუქტის სასიცოცხლო ციკლის განმავლობაში, მათ შორის სესხის განაცხადის შეტანისა და დამტკიცების, გადახდისუნარიანობის შეფასებისა და მიმდინარე მონიტორინგის ეტაპებზე; 
 • </t>
    </r>
    <r>
      <rPr>
        <b/>
        <sz val="9"/>
        <color theme="1" tint="0.249977111117893"/>
        <rFont val="Segoe UI"/>
        <family val="2"/>
      </rPr>
      <t>ინსტრუმენტები და მეთოდები</t>
    </r>
    <r>
      <rPr>
        <sz val="9"/>
        <color theme="1" tint="0.249977111117893"/>
        <rFont val="Segoe UI"/>
        <family val="2"/>
      </rPr>
      <t xml:space="preserve">, მათ შორის პროგნოზული/მომავალზე ორიენტირებული ინსტრუმენტები (სტრეს-ტესტი, სენსიტიურობის ანალიზი, სცენარების ანალიზი), რომლებიც გამოიყენება ESG/მდგრადობასთან დაკავშირებული რისკების შესაფასებლად; ასევე, მიუთითეთ რომელ დონეებზე (კლიენტის დონეზე, პორტფელის დონეზე, სექტორულ დონეზე და ა.შ.) გამოიყენება ჩამოთვლილი ინსტრუმენტები;
• იმ </t>
    </r>
    <r>
      <rPr>
        <b/>
        <sz val="9"/>
        <color theme="1" tint="0.249977111117893"/>
        <rFont val="Segoe UI"/>
        <family val="2"/>
      </rPr>
      <t>მეთოდოლოგიებისა და პარამეტრების დეტალური აღწერა</t>
    </r>
    <r>
      <rPr>
        <sz val="9"/>
        <color theme="1" tint="0.249977111117893"/>
        <rFont val="Segoe UI"/>
        <family val="2"/>
      </rPr>
      <t xml:space="preserve">, რომლებიც გამოიყენება </t>
    </r>
    <r>
      <rPr>
        <b/>
        <sz val="9"/>
        <color theme="1" tint="0.249977111117893"/>
        <rFont val="Segoe UI"/>
        <family val="2"/>
      </rPr>
      <t>მგრძნობიარე ან მოწყვლადი დამოკიდებულებების იდენტიფიცირებისა</t>
    </r>
    <r>
      <rPr>
        <sz val="9"/>
        <color theme="1" tint="0.249977111117893"/>
        <rFont val="Segoe UI"/>
        <family val="2"/>
      </rPr>
      <t xml:space="preserve"> და შეფასებისთვის; საჭიროებისამებრ, განმარტეთ უზრუნველყოფის (გირაოს) გათვალისწინების პრინციპები და შეფასების წესები;
 • </t>
    </r>
    <r>
      <rPr>
        <b/>
        <sz val="9"/>
        <color theme="1" tint="0.249977111117893"/>
        <rFont val="Segoe UI"/>
        <family val="2"/>
      </rPr>
      <t>იდენტიფიცირებული მგძნობიარე/მოწყვლადი აქტივების</t>
    </r>
    <r>
      <rPr>
        <sz val="9"/>
        <color theme="1" tint="0.249977111117893"/>
        <rFont val="Segoe UI"/>
        <family val="2"/>
      </rPr>
      <t xml:space="preserve">/დამოკიდებულებების </t>
    </r>
    <r>
      <rPr>
        <b/>
        <sz val="9"/>
        <color theme="1" tint="0.249977111117893"/>
        <rFont val="Segoe UI"/>
        <family val="2"/>
      </rPr>
      <t>უწყვეტი მონიტორინგისა</t>
    </r>
    <r>
      <rPr>
        <sz val="9"/>
        <color theme="1" tint="0.249977111117893"/>
        <rFont val="Segoe UI"/>
        <family val="2"/>
      </rPr>
      <t xml:space="preserve"> და მართვის პროცესები, მათ შორის, ესკალაციის პროცედურები იმ შემთხვევაში, თუ რისკები დადგენილ ზღვრებს გადააჭარბებს;</t>
    </r>
  </si>
  <si>
    <r>
      <t xml:space="preserve">გთხოვთ აღწეროთ </t>
    </r>
    <r>
      <rPr>
        <b/>
        <sz val="9"/>
        <color theme="1" tint="0.249977111117893"/>
        <rFont val="Segoe UI"/>
        <family val="2"/>
      </rPr>
      <t>ის პროცესები და შესაბამისი პოლიტიკა</t>
    </r>
    <r>
      <rPr>
        <sz val="9"/>
        <color theme="1" tint="0.249977111117893"/>
        <rFont val="Segoe UI"/>
        <family val="2"/>
      </rPr>
      <t>, რომლებსაც ბანკი იყენებს ESG/მდგრადობასთან დაკავშირებული შესაძლებლობების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t>
    </r>
    <r>
      <rPr>
        <b/>
        <sz val="9"/>
        <color theme="1" tint="0.249977111117893"/>
        <rFont val="Segoe UI"/>
        <family val="2"/>
      </rPr>
      <t xml:space="preserve"> ESG შესაძლებლობებთან დაკავშირებული ოფიციალური პოლიტიკის </t>
    </r>
    <r>
      <rPr>
        <sz val="9"/>
        <color theme="1" tint="0.249977111117893"/>
        <rFont val="Segoe UI"/>
        <family val="2"/>
      </rPr>
      <t xml:space="preserve">არსებობა და მოცვის არეალი, მათ შორის, რამდენად შესაბამისობაშია საერთაშორისო და ეროვნულ სტანდარტებთან; 
• </t>
    </r>
    <r>
      <rPr>
        <b/>
        <sz val="9"/>
        <color theme="1" tint="0.249977111117893"/>
        <rFont val="Segoe UI"/>
        <family val="2"/>
      </rPr>
      <t>პროცესები, ინსტრუმენტები და მონაცემთა წყაროები,</t>
    </r>
    <r>
      <rPr>
        <sz val="9"/>
        <color theme="1" tint="0.249977111117893"/>
        <rFont val="Segoe UI"/>
        <family val="2"/>
      </rPr>
      <t xml:space="preserve"> რომლებიც გამოიყენება ESG/მდგრადობასთან დაკავშირებული შესაძლებლობების გამოვლენისა და შეფასებისთვის;
•  ახდენს თუ არა ბანკი ESG/მდგრადობასთან დაკავშირებული </t>
    </r>
    <r>
      <rPr>
        <b/>
        <sz val="9"/>
        <color theme="1" tint="0.249977111117893"/>
        <rFont val="Segoe UI"/>
        <family val="2"/>
      </rPr>
      <t>შესაძლებლობების პრიორიტეტიზაციას</t>
    </r>
    <r>
      <rPr>
        <sz val="9"/>
        <color theme="1" tint="0.249977111117893"/>
        <rFont val="Segoe UI"/>
        <family val="2"/>
      </rPr>
      <t xml:space="preserve"> სხვა სტრატეგიულ მიზნებთან მიმართებით და როგორ;
• როგორ ხდება გამოვლენილი ESG/მდგრადობასთან დაკავშირებულ შესაძლებლობების გათვალისწინება</t>
    </r>
    <r>
      <rPr>
        <b/>
        <sz val="9"/>
        <color theme="1" tint="0.249977111117893"/>
        <rFont val="Segoe UI"/>
        <family val="2"/>
      </rPr>
      <t xml:space="preserve"> ბიზნეს სტრატეგიასა და გადაწყვეტილების მიღების პროცესებში</t>
    </r>
    <r>
      <rPr>
        <sz val="9"/>
        <color theme="1" tint="0.249977111117893"/>
        <rFont val="Segoe UI"/>
        <family val="2"/>
      </rPr>
      <t xml:space="preserve">, მათ შორის, მათი კავშირი ახალი პროდუქტების შემუშავებასთან, ბაზარზე პოზიციონირებასა და გრძელვადიანი ღირებულების შექმნასთან. </t>
    </r>
  </si>
  <si>
    <r>
      <t xml:space="preserve">გთხოვთ, აღწეროთ ESG/მდგრადობასთან დაკავშირებული რისკების ეფექტიანი მართვისთვის გამოყენებული </t>
    </r>
    <r>
      <rPr>
        <b/>
        <sz val="9"/>
        <color theme="1" tint="0.249977111117893"/>
        <rFont val="Segoe UI"/>
        <family val="2"/>
      </rPr>
      <t>მონაცემებისა და ინფორმაციის ხელმისაწვდომობა და ხარისხი</t>
    </r>
    <r>
      <rPr>
        <sz val="9"/>
        <color theme="1" tint="0.249977111117893"/>
        <rFont val="Segoe UI"/>
        <family val="2"/>
      </rPr>
      <t xml:space="preserve">, მათ შორის:
• </t>
    </r>
    <r>
      <rPr>
        <b/>
        <sz val="9"/>
        <color theme="1" tint="0.249977111117893"/>
        <rFont val="Segoe UI"/>
        <family val="2"/>
      </rPr>
      <t xml:space="preserve">ამჟამად გამოყენებული ESG/მდგრადობასთან დაკავშირებული მონაცემების ტიპები, </t>
    </r>
    <r>
      <rPr>
        <sz val="9"/>
        <color theme="1" tint="0.249977111117893"/>
        <rFont val="Segoe UI"/>
        <family val="2"/>
      </rPr>
      <t xml:space="preserve">შიდა მონაცემების, მესამე მხარის წყაროების, რეგულატორული ანგარიშგებები და გარე ბენჩმარკების (შედარებითი მაჩვენებლების) მითითებით; 
 • ESG/მდგრადობასთან დაკავშირებული მონაცემების </t>
    </r>
    <r>
      <rPr>
        <b/>
        <sz val="9"/>
        <color theme="1" tint="0.249977111117893"/>
        <rFont val="Segoe UI"/>
        <family val="2"/>
      </rPr>
      <t>არსებული ხარვეზები</t>
    </r>
    <r>
      <rPr>
        <sz val="9"/>
        <color theme="1" tint="0.249977111117893"/>
        <rFont val="Segoe UI"/>
        <family val="2"/>
      </rPr>
      <t xml:space="preserve"> (data gaps), რომლებიც გავლენას ახდენს ბანკის მიერ რისკების შეფასებისა და მართვის შესაძლებლობებზე;
 • </t>
    </r>
    <r>
      <rPr>
        <b/>
        <sz val="9"/>
        <color theme="1" tint="0.249977111117893"/>
        <rFont val="Segoe UI"/>
        <family val="2"/>
      </rPr>
      <t>ზომები</t>
    </r>
    <r>
      <rPr>
        <sz val="9"/>
        <color theme="1" tint="0.249977111117893"/>
        <rFont val="Segoe UI"/>
        <family val="2"/>
      </rPr>
      <t>, რომლებსაც ბანკი იღებს</t>
    </r>
    <r>
      <rPr>
        <b/>
        <sz val="9"/>
        <color theme="1" tint="0.249977111117893"/>
        <rFont val="Segoe UI"/>
        <family val="2"/>
      </rPr>
      <t xml:space="preserve"> მონაცემთა ხარვეზების აღმოსაფხვრელად</t>
    </r>
    <r>
      <rPr>
        <sz val="9"/>
        <color theme="1" tint="0.249977111117893"/>
        <rFont val="Segoe UI"/>
        <family val="2"/>
      </rPr>
      <t xml:space="preserve"> და მონაცემთა ხარისხის, მოცვისა და სიზუსტის გასაუმჯობესებლად, მათ შორის, დაგეგმილი გაუმჯობესება, ტექნოლოგიების დანერგვა, ახალი პარტნიორობა მონაცემთა მომწოდებლებთან, კლიენტებთან კომუნიკაციის სტრატეგიები ან მეთოდოლოგიური განახლებები.</t>
    </r>
  </si>
  <si>
    <r>
      <t xml:space="preserve">გთხოვთ აღწეროთ როგორ </t>
    </r>
    <r>
      <rPr>
        <b/>
        <sz val="9"/>
        <color theme="1" tint="0.249977111117893"/>
        <rFont val="Segoe UI"/>
        <family val="2"/>
      </rPr>
      <t>აფასებს</t>
    </r>
    <r>
      <rPr>
        <sz val="9"/>
        <color theme="1" tint="0.249977111117893"/>
        <rFont val="Segoe UI"/>
        <family val="2"/>
      </rPr>
      <t xml:space="preserve"> ბანკი თავისი </t>
    </r>
    <r>
      <rPr>
        <b/>
        <sz val="9"/>
        <color theme="1" tint="0.249977111117893"/>
        <rFont val="Segoe UI"/>
        <family val="2"/>
      </rPr>
      <t>სტრატეგიის მედეგობას</t>
    </r>
    <r>
      <rPr>
        <sz val="9"/>
        <color theme="1" tint="0.249977111117893"/>
        <rFont val="Segoe UI"/>
        <family val="2"/>
      </rPr>
      <t xml:space="preserve"> (resilience) ESG/მდგრადობასთან დაკავშირებული რისკების მიმართ სხვადასხვა სცენარის პირობებში. კერძოდ, მიუთითეთ:
 • როგორ გამოიყენება </t>
    </r>
    <r>
      <rPr>
        <b/>
        <sz val="9"/>
        <color theme="1" tint="0.249977111117893"/>
        <rFont val="Segoe UI"/>
        <family val="2"/>
      </rPr>
      <t>სცენარული ანალიზი</t>
    </r>
    <r>
      <rPr>
        <sz val="9"/>
        <color theme="1" tint="0.249977111117893"/>
        <rFont val="Segoe UI"/>
        <family val="2"/>
      </rPr>
      <t xml:space="preserve"> ESG/მდგრადობასთან დაკავშირებული რისკების - მათ შორის კლიმატური (გარდამავლობის და ფიზიკური) და ბუნებასთან დაკავშირებული რისკების - პოტენციური ზემოქმედების შესაფასებლად ბანკის სტრატეგიაზე, ფინანსურ მდგომარეობაზე, ბიზნეს მოდელსა და რისკის პროფილზე;
 • განხილული</t>
    </r>
    <r>
      <rPr>
        <b/>
        <sz val="9"/>
        <color theme="1" tint="0.249977111117893"/>
        <rFont val="Segoe UI"/>
        <family val="2"/>
      </rPr>
      <t xml:space="preserve"> სცენარების ტიპები</t>
    </r>
    <r>
      <rPr>
        <sz val="9"/>
        <color theme="1" tint="0.249977111117893"/>
        <rFont val="Segoe UI"/>
        <family val="2"/>
      </rPr>
      <t xml:space="preserve">, როგორიცაა სხვადასხვა გარდამავლობისა და ფიზიკური რისკის სცენარები; არის თუ არა რომელიმე სცენარი შესაბამისობაში საერთაშორისო შეთანხმებებთან და რა დროითი ჰორიზონტებია გამოყენებული ანალიზში;
 • გამოყენებული </t>
    </r>
    <r>
      <rPr>
        <b/>
        <sz val="9"/>
        <color theme="1" tint="0.249977111117893"/>
        <rFont val="Segoe UI"/>
        <family val="2"/>
      </rPr>
      <t>სცენარების წყაროები</t>
    </r>
    <r>
      <rPr>
        <sz val="9"/>
        <color theme="1" tint="0.249977111117893"/>
        <rFont val="Segoe UI"/>
        <family val="2"/>
      </rPr>
      <t xml:space="preserve"> (მაგ. გარე მხარის თუ შიდა შემუშავებული სცენარები) და ანალიზში გამოყენებული </t>
    </r>
    <r>
      <rPr>
        <b/>
        <sz val="9"/>
        <color theme="1" tint="0.249977111117893"/>
        <rFont val="Segoe UI"/>
        <family val="2"/>
      </rPr>
      <t>ძირითადი დაშვებები და პარამეტრები</t>
    </r>
    <r>
      <rPr>
        <sz val="9"/>
        <color theme="1" tint="0.249977111117893"/>
        <rFont val="Segoe UI"/>
        <family val="2"/>
      </rPr>
      <t xml:space="preserve">;
 • სცენარების ანალიზით მოცული </t>
    </r>
    <r>
      <rPr>
        <b/>
        <sz val="9"/>
        <color theme="1" tint="0.249977111117893"/>
        <rFont val="Segoe UI"/>
        <family val="2"/>
      </rPr>
      <t>საქმიანობის ფარგლები</t>
    </r>
    <r>
      <rPr>
        <sz val="9"/>
        <color theme="1" tint="0.249977111117893"/>
        <rFont val="Segoe UI"/>
        <family val="2"/>
      </rPr>
      <t xml:space="preserve">, როგორიცაა შესაბამისი გეოგრაფიული არეალები, პორტფელები, ბიზნეს ხაზები ან აქტივების კლასები;
 • როგორ გამოიყენება სცენარების ანალიზის შედეგები </t>
    </r>
    <r>
      <rPr>
        <b/>
        <sz val="9"/>
        <color theme="1" tint="0.249977111117893"/>
        <rFont val="Segoe UI"/>
        <family val="2"/>
      </rPr>
      <t>სტრატეგიული დაგეგმვის</t>
    </r>
    <r>
      <rPr>
        <sz val="9"/>
        <color theme="1" tint="0.249977111117893"/>
        <rFont val="Segoe UI"/>
        <family val="2"/>
      </rPr>
      <t>,</t>
    </r>
    <r>
      <rPr>
        <b/>
        <sz val="9"/>
        <color theme="1" tint="0.249977111117893"/>
        <rFont val="Segoe UI"/>
        <family val="2"/>
      </rPr>
      <t xml:space="preserve"> მიზნების განსაზღვრისა </t>
    </r>
    <r>
      <rPr>
        <sz val="9"/>
        <color theme="1" tint="0.249977111117893"/>
        <rFont val="Segoe UI"/>
        <family val="2"/>
      </rPr>
      <t>და გარდამავლობის გეგმის შედგენისას (არსებობის შემთხვევაში), პორტფელის მართვისა და რისკების შერბილების ქმედებების განსაზღვრისას.</t>
    </r>
  </si>
  <si>
    <r>
      <t xml:space="preserve">გთხოვთ აღწეროთ ბანკის ESG/მდგრადობასთან დაკავშირებული სტრატეგიული </t>
    </r>
    <r>
      <rPr>
        <b/>
        <sz val="9"/>
        <color theme="1" tint="0.249977111117893"/>
        <rFont val="Segoe UI"/>
        <family val="2"/>
      </rPr>
      <t>მიზნობრივი მაჩვენებლები და ლიმიტები</t>
    </r>
    <r>
      <rPr>
        <sz val="9"/>
        <color theme="1" tint="0.249977111117893"/>
        <rFont val="Segoe UI"/>
        <family val="2"/>
      </rPr>
      <t xml:space="preserve">. კერძოდ, მიუთითეთ:
 • ბანკის მიერ დადგენილი ESG/მდგრადობასთან დაკავშირებულ </t>
    </r>
    <r>
      <rPr>
        <b/>
        <sz val="9"/>
        <color theme="1" tint="0.249977111117893"/>
        <rFont val="Segoe UI"/>
        <family val="2"/>
      </rPr>
      <t xml:space="preserve">მიზნები და ლიმიტები, </t>
    </r>
    <r>
      <rPr>
        <sz val="9"/>
        <color theme="1" tint="0.249977111117893"/>
        <rFont val="Segoe UI"/>
        <family val="2"/>
      </rPr>
      <t xml:space="preserve">მათ შორის, საჭიროებისამებრ, ისეთი რაოდენობრივი ან თვისებრივი ინდიკატორები, როგორიცაა მწვანე აქტივების კოეფიციენტი (GAR), სათბური აირების (GHG) ემისიების შემცირების მიზნები ან სხვა შესაბამისი მდგრადობის ინდიკატორები;
 • ბანკის მიერ აღნიშნული მიზნობრივი მაჩვენებლებისა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t>
    </r>
    <r>
      <rPr>
        <sz val="9"/>
        <color theme="1" tint="0.249977111117893"/>
        <rFont val="Segoe UI"/>
        <family val="2"/>
      </rPr>
      <t xml:space="preserve"> </t>
    </r>
    <r>
      <rPr>
        <b/>
        <sz val="9"/>
        <color theme="1" tint="0.249977111117893"/>
        <rFont val="Segoe UI"/>
        <family val="2"/>
      </rPr>
      <t>პროცესი.</t>
    </r>
    <r>
      <rPr>
        <sz val="9"/>
        <color theme="1" tint="0.249977111117893"/>
        <rFont val="Segoe UI"/>
        <family val="2"/>
      </rPr>
      <t xml:space="preserve"> ასევე, მოითითეთ ამ პროცესში ჩართული მმართველობითი ორგანოები და პროგრესის შეფასების მექანიზმები.
 • ამ ამოცანებისა და მიზნობრივი მაჩვენებლების </t>
    </r>
    <r>
      <rPr>
        <b/>
        <sz val="9"/>
        <color theme="1" tint="0.249977111117893"/>
        <rFont val="Segoe UI"/>
        <family val="2"/>
      </rPr>
      <t>მოცვის არეალი</t>
    </r>
    <r>
      <rPr>
        <sz val="9"/>
        <color theme="1" tint="0.249977111117893"/>
        <rFont val="Segoe UI"/>
        <family val="2"/>
      </rPr>
      <t xml:space="preserve"> — ვრცელდება ისინი მთლიანად ბანკზე თუ კონკრეტულ პორტფელებზე, ბიზნეს ხაზზე, კლიენტთა სეგმენტებსა თუ გეოგრაფიულ რეგიონებზე;
 • </t>
    </r>
    <r>
      <rPr>
        <b/>
        <sz val="9"/>
        <color theme="1" tint="0.249977111117893"/>
        <rFont val="Segoe UI"/>
        <family val="2"/>
      </rPr>
      <t>დროითი ჰორიზონტები</t>
    </r>
    <r>
      <rPr>
        <sz val="9"/>
        <color theme="1" tint="0.249977111117893"/>
        <rFont val="Segoe UI"/>
        <family val="2"/>
      </rPr>
      <t xml:space="preserve">, რომლებზეც ვრცელდება ეს ამოცანები და მიზნობრივი მაჩვენებლები, პროგრესის გასაზომად გამოყენებული საბაზისო პერიოდი და ნებისმიერი შუალედური ამოცანები თუ მიზნობრივი მაჩვენებლები;
 • ამ მიზნებისა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 პროცესები</t>
    </r>
    <r>
      <rPr>
        <sz val="9"/>
        <color theme="1" tint="0.249977111117893"/>
        <rFont val="Segoe UI"/>
        <family val="2"/>
      </rPr>
      <t xml:space="preserve">, მათ შორის, მასში ჩართული მმართველობითი ორგანოები და პროგრესის შეფასების მექანიზმები;
 • ESG/მდგრადობასთან დაკავშირებული ამოცანების, მიზნებისა და ლიმიტების </t>
    </r>
    <r>
      <rPr>
        <b/>
        <sz val="9"/>
        <color theme="1" tint="0.249977111117893"/>
        <rFont val="Segoe UI"/>
        <family val="2"/>
      </rPr>
      <t>შესაბამისობა შესაბამის საერთაშორისო და ეროვნულ ჩარჩოებთან</t>
    </r>
    <r>
      <rPr>
        <sz val="9"/>
        <color theme="1" tint="0.249977111117893"/>
        <rFont val="Segoe UI"/>
        <family val="2"/>
      </rPr>
      <t xml:space="preserve">, როგორიცაა პარიზის შეთანხმება, ეროვნული კლიმატის პოლიტიკა და ეროვნულ დონეზე განსაზღვრული წვლილი (NDC);
 • ESG/მდგრადობასთან დაკავშირებული მიზნების მისაღწევად </t>
    </r>
    <r>
      <rPr>
        <b/>
        <sz val="9"/>
        <color theme="1" tint="0.249977111117893"/>
        <rFont val="Segoe UI"/>
        <family val="2"/>
      </rPr>
      <t>განხორციელებული ან დაგეგმილი ქმედებები</t>
    </r>
    <r>
      <rPr>
        <sz val="9"/>
        <color theme="1" tint="0.249977111117893"/>
        <rFont val="Segoe UI"/>
        <family val="2"/>
      </rPr>
      <t>;
 • ბანკის</t>
    </r>
    <r>
      <rPr>
        <b/>
        <sz val="9"/>
        <color theme="1" tint="0.249977111117893"/>
        <rFont val="Segoe UI"/>
        <family val="2"/>
      </rPr>
      <t xml:space="preserve"> გარდამავლობის გეგმა </t>
    </r>
    <r>
      <rPr>
        <sz val="9"/>
        <color theme="1" tint="0.249977111117893"/>
        <rFont val="Segoe UI"/>
        <family val="2"/>
      </rPr>
      <t>(ასეთის არსებობის შემთხვევაში), მათ შორის ძირითადი ეტაპები, ვადები, დაშვებები, დანერგილი სააერთაშორისო ჩარჩოები ან სტანდარტები (მაგ. Net Zero Banking Alliance, Science-Based Targets initiative, Global Biodiversity Framework) და მათი შესაბამისობა ბანკის ფართო სტრატეგიასთან და რისკის მადასთან.</t>
    </r>
  </si>
  <si>
    <t>სექტორის დასახელება</t>
  </si>
  <si>
    <t>სხვა სექტორები (NACE კოდები J, M - U)</t>
  </si>
  <si>
    <t>მწვანე სესხი გულისხმობს სესხს,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სესხის“ აღნიშნული განმარტება.</t>
  </si>
  <si>
    <t>მწვანე საფინანსო პროდუქტი გულისხმობს საფინანსო პროდუქტს,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საფინანსო პროდუქტის“ აღნიშნული განმარტება.</t>
  </si>
  <si>
    <t>საანგარიშგებო წლის ბოლოს მწვანე სავალო ფასიანი ქაღალდების წილი მთლიან სავალო ფასიანი ქაღალდების პორტფელში (ნაშთი)</t>
  </si>
  <si>
    <t>საანგარიშგებო წლის ბოლოს, მწვანე აქტივების წილი (სესხები, ობლიგაციები, ფასიანი ქაღალდები და ა.შ.) მთლიან აქტივებთან მიმართებაში:
GAR= მწვანე აქტივები / მთლიანი აქტივები ×100</t>
  </si>
  <si>
    <t>სათბური აირების (GHG) ემისიები ბიზნესსაქმიანობის ერთეულზე ბანკის საკუთარი ოპერაციებისთვის საანგარიშგებო წლის განმავლობაში:
ნახშირბადის ინტენსივობა = [Scope 1 + Scope 2 ემისია (tCO₂e)]/ მთლიანი საოპერაციო შემოსავალი (₾ მლნ)</t>
  </si>
  <si>
    <t>ბანკის პორტფელის ნახშირბადის ინტენსივობა საანგარიშგებო წლის განმავლობაში: 
დაფინანსებული სათბური აირების ემისიების ინტენსივობა (tCO₂e/₾Mln) = Σ [დაფინანსებული სათბური აირების ემისიაᵢ (tCO₂e) / სესხების/ინვესტიციების მიმდინარე ღირებულებაᵢ (₾Mln)]</t>
  </si>
  <si>
    <t>დაფინანსებული ემისიების მოცვის არეალი</t>
  </si>
  <si>
    <t>საანგარიშგებო წლის განმავლობაში განახლებადი წყაროებიდან (მაგ. მზის, ქარის ენერგია) მიღებული ენერგიის წილი მთლიან მოხმარებაში.
RES (განახლებადი ენერგიის წილი) = (მოხმარებული განახლებადი ენერგია / მთლიანი მოხმარებული ენერგია) × 100
კომენტარების ველში მოკლედ აღწერეთ განახლებადი ენერგიის შესყიდვის სტრატეგიები და მიზნები. ხაზი გაუსვით „მწვანე“ ელექტროენერგიის შესყიდვას ან ადგილზე გენერაციას (მაგ. შენობის სახურავზე დამონტაჟებული მზის პანელები).</t>
  </si>
  <si>
    <t>საანგარიშგებო წლის განმავლობაში ენერგომოხმარების ინტენსივობა (ECI) — საოპერაციო ენერგოეფექტურობა, რომელიც იზომება ერთ სრულ განაკვეთზე მომუშავე თანამშრომელზე (FTE) მოხმარებული ენერგიის მიხედვით:
ECI = ენერგიის მთლიანი მოხმარება / FTE-ების რაოდენობა.</t>
  </si>
  <si>
    <t>საანგარიშგებო წლის განმავლობაში ბანკის შენობების, მათ შორის ოფისების, ფილიალებისა და ოპერაციული ჰაბების, მიერ მოხმარებული წყლის მთლიანი მოცულობა.</t>
  </si>
  <si>
    <t xml:space="preserve">საანგარიშგებო წლის განმავლობაში წყლის მოხმარების ეფექტიანობა,  გაზომილი ერთ სრულ განაკვეთზე დასაქმებულ თანამშრომელზე (FTE):
წყლის გამოყენების ეფექტიანობის მაჩვენებელი (WE) = მთლიანი ამოღებული წყლის მოცულობა / FTE-ების რაოდენობა.
კომენტარების ველში აღწერეთ არსებული ტენდენციები, მოხმარების შემცირების ინიციატივები და შიდა მიზნობრივი მაჩვენებლები. </t>
  </si>
  <si>
    <t xml:space="preserve">საანგარიშგებო წლის განმავლობაში რეციკლირებული (მეორადად გამოყენებული) წყლის პროცენტული წილი წყლის მთლიან მოხმარებაში:
WRR = (რეციკლირებული წყლის მოცულობა / წყლის მთლიანი მოხმარება) ×100
კომენტარების ველში მიუთითეთ დეტალები რეციკლირების პრაქტიკისა და რეციკლირებული წყლის გამოყენების გაზრდის ინიციატივების შესახებ. </t>
  </si>
  <si>
    <t xml:space="preserve">საანგარიშგებო წლის განმავლობაში ნარჩენების წარმოქმნის ეფექტიანობა, გაზომილი ერთ სრულ განაკვეთზე დასაქმებულ თანამშრომელზე (FTE):
ნარჩენების წარმოქმნის ინტენსივობა (WI) = მთლიანი წარმოქმნილი ნარჩენები / FTE-ების რაოდენობა.
კომენტარების ველში აღწერეთ არსებული ტენდენციები და ნარჩენები შემცირების ინიციატივები </t>
  </si>
  <si>
    <t xml:space="preserve">საანგარიშგებო წლის განმავლობაში გადამუშავებული ნარჩენების პროცენტული მაჩვენებელი მთლიან წარმოქმნილ ნარჩენებში: 
გადამუშავების მაჩვენებელი (RR) = (გადამუშავებული ნარჩენები / მთლიანი წარმოქმნილი ნარჩენები) × 100.
კომენტარების ველში მიუთითეთ დეტალები გადამუშავების პრაქტიკის შესახებ. </t>
  </si>
  <si>
    <t>საანგარიშგებო წლის განმავლობაში ქაღალდის გამოყენების ეფექტიანობა, გაზომილი ერთ სრულ განაკვეთზე დასაქმებულ თანამშრომელზე (FTE): 
ქაღალდის გამოყენების ინტენსივობა (PI) = ქაღალდის მთლიანი გამოყენება / FTE-ების რაოდენობა.
კომენტარების ველში აღწერეთ არსებული ტენდენციები და ქაღალდის შემცირების ინიციატივები.</t>
  </si>
  <si>
    <t>მიუთითეთ,  ქაღალდის და საოპერაციო ნარჩენების შესამცირებლად არის თუ არა ბანკში დანერგილი დიგიტალიზაციის/ციფრული სერვისები (მაგ., ელექტრონული ამონაწერები, ელექტრონული კონტრაქტები, უქაღალდო რეგისტრაცია) .</t>
  </si>
  <si>
    <t>მიუთითეთ, აქვს თუ არა ბანკს ნარჩენების მართვასთან დაკავშირებული ინიციატივები დანერგილი/დაგეგმილი (მაგ., ნარჩენების სეპარაცია, დოკუმენტების უსაფრთხო განადგურება, თანამშრომელთა ცნობიერების ამაღლების კამპანიები). დადებითი პასუხის შემთხვევაში, აღწერეთ ინიციატივის ტიპი და მასშტაბი (მაგ., საპილოტე, ცენტრალური ოფისის მასშტაბით, სისტემის მასშტაბით).</t>
  </si>
  <si>
    <t>მიუთითეთ, აქვს თუ არა ბანკს დანერგილი გარემოსდაცვითი (ეკომეგობრული) ინიციატივები (მაგ. ელექტრომობილები, მზის პანელები შენობის სახურავზე, მწვანე შესყიდვები, ოფისის თბოიზოლაციის გაუმჯობესება). დადებითი პასუხის შემთხვევაში, კომენტარების ველში აღწერეთ ინიციატივები და მათი მასშტაბი (მაგ., საპილოტე, ფილიალების დონეზე, მთელი კომპანიის მასშტაბით).</t>
  </si>
  <si>
    <t xml:space="preserve">მიუთითეთ, ახორციელებს თუ არა ბანკი გარემოსდაცვითი ან ESG საკითხებთან დაკავშირებული აკრძალული საქმიანობების მიმართ სკრინინგს. </t>
  </si>
  <si>
    <t xml:space="preserve">მიუთითეთ, არის თუ არა კლიმატთან დაკავშირებული რისკები (როგორც ფიზიკური, ისე გარდამავლობის) ინტეგრირებული ბანკის ESG რისკების მართვის ჩარჩოში. </t>
  </si>
  <si>
    <t xml:space="preserve">მიუთითეთ, ატარებს თუ არა ბანკი კლიმატთან დაკავშირებული რისკების სცენარების ანალიზს ფინანსური რისკების შეფასებისთვის. </t>
  </si>
  <si>
    <t xml:space="preserve">მიუთითეთ, არის თუ არა ბუნებასთან დაკავშირებული რისკები (მაგ. ეკოსისტემების დეგრადაცია, წყლის დეფიციტი, სახეობების გადაშენება) ინტეგრირებული ბანკის ESG რისკების მართვის ჩარჩოში. </t>
  </si>
  <si>
    <t xml:space="preserve">მიუთითეთ, ატარებს თუ არა ბანკი სცენარების ანალიზს ბიომრავალფეროვნების დაკარგვასთან ან ეკოსისტემის დეგრადაციასთან დაკავშირებული ფინანსური რისკების შესაფასებლად. </t>
  </si>
  <si>
    <t xml:space="preserve">მიუთითეთ, ატარებს თუ არა ბანკი სტრეს-ტესტირებას კლიმატთან ან ბუნებასთან დაკავშირებულ რისკებზე. </t>
  </si>
  <si>
    <t>სოციალური სესხი გულისხმობს სესხს,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სესხის“ აღნიშნული განმარტება.</t>
  </si>
  <si>
    <t>სოციალური საფინანსო პროდუქტი გულისხმობს საფინანსო პროდუქტს,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საფინანსო პროდუქტის“ აღნიშნული განმარტება.</t>
  </si>
  <si>
    <t>მდგრადი სესხი გულისხმობს სესხს,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სესხის“ აღნიშნული განმარტება.</t>
  </si>
  <si>
    <t>მდგრადი საფინანსო პროდუქტი გულისხმობს საფინანსო პროდუქტს,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საფინანსო პროდუქტის“ აღნიშნული განმარტება.</t>
  </si>
  <si>
    <t>სოციალური, მდგრადი და მდგრადობასთან დაკავშირებული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სოციალური ობლიგაციების პრინციპებს, ICMA-ს მდგრადი ობლიგაციების სახელმძღვანელოს ან ICMA-ს მდგრადობასთან დაკავშირებული ობლიგაციების პრინციპებს.
გთხოვთ წინამდებარე დოკუმენტში გამოიყენოთ ტერმინ „სოციალური/მდგრადი/ მდგრადობასთან დაკავშირებული სავალო ფასიანი ქაღალდების“ აღნიშნული განმარტება.</t>
  </si>
  <si>
    <t>მიუთითეთ, აქვს თუ არა ბანკს მრავალფეროვნების ოფიციალური პოლიტიკა, რომელიც ვრცელდება სამეთვალყურეო საბჭოზე და/ან დირექტორატზე/აღმასრულებელ მენეჯმენტზე. დადებითი პასუხის შემთხვევაში, კომენტარების ველში  მიუთითეთ პოლიტიკის მოქმედების ფარგლები და აღსრულების მექანიზმები.</t>
  </si>
  <si>
    <t xml:space="preserve"> საანგარიშგებო წლის ბოლოს ქალთა წილი უმაღლესი მენეჯმენტის შემადგენლობაში, მათ შორის დირექტორატის წევრებსა და სხვა C-დონის პოზიციებზე. </t>
  </si>
  <si>
    <t xml:space="preserve">საანგარიშგებო წლის ბოლოს ქალთა პროცენტული წილი საშუალო რგოლის მენეჯმენტის პოზიციებზე. საშუალო რგოლის მენეჯმენტი განსაზღვრეთ ბანკის შიდა კლასიფიკაციის შესაბამისად. </t>
  </si>
  <si>
    <t>საანგარიშგებო წლის ბოლოს ქალთა პროცენტული წილი თანამშრომელთა მთლიან რაოდენობაში.</t>
  </si>
  <si>
    <t xml:space="preserve">საანგარიშგებო წლის ბოლოს იმ თანამშრომელთა პროცენტული მაჩვენებელი, რომლებიც საკუთარ თავს მიაკუთვნებენ შეზღუდული შესაძლებლობის მქონე პირთა კატეგორიას, ადგილობრივი საკანონმდებლო ან შიდა HR დეფინიციების შესაბამისად. </t>
  </si>
  <si>
    <t>თანამშრომელთა ასაკობრივი განაწილება საანგარიშგებო წლის ბოლოს</t>
  </si>
  <si>
    <t>პროცენტული სხვაობა ყველა ქალი და ყველა კაცი თანამშრომლის საშუალო წლიურ ანაზღაურებას შორის:
გენდერული სახელფასო სხვაობა = (კაცების საშ. ანაზღაურება – ქალების საშ. ანაზღაურება) / კაცების საშ. ანაზღაურება × 100.
„ანაზღაურება“ = „მთლიანი წლიური ანაზღაურება“, რომელიც გულისხმობს საანგარიშგებო წლის განმავლობაში თანამშრომლისთვის დარიცხულ ყველა სახის კომპენსაციას. ეს მოიცავს ფიქსირებულ ანაზღაურებას (ძირითადი ხელფასი), ცვლად ანაზღაურებას (ბონუსები, საკომისიოები, ზეგანაკვეთური შრომა), დანამატებს (ტრანსპორტირება, ბინის ქირა) და ბენეფიტების ფულად ღირებულებას (საპენსიო შენატანები, დაზღვევა, აქციებზე დაფუძნებული გადახდები). იგი არ მოიცავს დამსაქმებლის მიერ გადახდილ გადასახადებს, დივიდენდებს და ერთჯერად გადახდებს, რომლებიც არ არის დაკავშირებული სამუშაოს შესრულებასთან ან სამსახურებრივ საქმიანობასთან (მაგ. კომპენსაცია სამსახურიდან გათავისუფლებისას ან რეალოკაციის ხარჯები).</t>
  </si>
  <si>
    <t>მიუთითეთ საანგარიშგებო წლის განმავლობაში გადამზადებული თანამშრომლების წილი პერსონალის მთლიან რაოდენობაში.</t>
  </si>
  <si>
    <t>მიუთითეთ საანგარიშგებო წლის განმავლობაში საშუალო წლიური ტრენინგის საათები ერთ სრულ განაკვეთზე დასაქმებულ თანამშრომელზე (FTE).</t>
  </si>
  <si>
    <t>მიუთითეთ საანგარიშგებო წლის განმავლობაში ერთ თანამშრომელზე ტრენინგსა და განვითარებაზე გაწეული საშუალო წლიური ხარჯი. მოიცავს როგორც შიდა, ისე გარე ტრენინგების ხარჯებს.</t>
  </si>
  <si>
    <t>მიუთითეთ, არის თუ არა ESG ან მდგრადობის საკითხები ინტეგრირებული თანამშრომელთა მომზადების პროგრამებში (მაგ. ახალი თანამშრომლების ორიენტაცია, ყოველწლიური გადამზადება). დადებითი პასუხის შემთხვევაში, კომენტარების ველში აღწერეთ ტრეინინგის შინაარსი, სამიზნე აუდიტორია (მაგ., ყველა თანამშრომელი, მენეჯმენტი) და სიხშირე.</t>
  </si>
  <si>
    <t>საანგარიშგებო წლის განმავლობაში შიდა კანდიდატებით შევსებული ვაკანსიების პროცენტული მაჩვენებელი.</t>
  </si>
  <si>
    <t>საანგარიშგებო წლის განმავლობაში ბანკიდან წასული თანამშრომლების წილი.
წლიური დენადობის მაჩვენებელი = (სამსახურიდან წასულ თანამშრომელთა რაოდენობა)/ (თანამშრომელთა საშუალო რაოდენობა) x 100;
სადაც, თანამშრომელთა საშუალო რაოდენობა = (წლის დასაწყისში თანამშრომელთა რაოდენობა + წლის ბოლოს თანამშრომელთა რაოდენობა) / 2</t>
  </si>
  <si>
    <t>საანგარიშგებო წლის ბოლოს თანამშრომელთა ბანკში მუშაობის საშუალო ხანგრძლივობა (წლები):
საშუალო შრომითი სტაჟი = დასაქმებულთა ბანკში სამუშაო სტაჟის ჯამი / მიმდინარე თანამშრომელთა საერთო რაოდენობა.</t>
  </si>
  <si>
    <t xml:space="preserve">იმ თანამშრომელთა საერთო რაოდენობა, რომლებმაც ისარგებლეს დეკრეტული შვებულებით საანგარიშგებო წლის განმავლობაში. შესაძლებლობის შემთხვევაში, მონაცემები დაყავით გენდერული ნიშნით. </t>
  </si>
  <si>
    <t>დეკრეტული შვებულების საშუალო ხანგრძლივობა ერთ თანამშრომელზე. კომენტარების ველში მიუთითეთ არსებული პოლიტიკა ან მხარდაჭერის მექანიზმები.</t>
  </si>
  <si>
    <t>მიუთითეთ საანგარიშგებო წლის განმავლობაში შენარჩუნებული მომხმარებლების პროცენტული წილი.
შენარჩუნების მაჩვენებელი = ((მომხმარებელთა რაოდენობა საანგარიშგებო პერიოდის ბოლოს - საანგარიშგებო პერიოდის განმავლობაში შეძენილი ახალი მომხმარებლები) / მომხმარებლების რაოდენობა საანგარიშგებო პერიოდის დასაწყისში) × 100
„მომხმარებლები“ მოიცავს როგორც ფიზიკურ, ისე იურიდიულ პირებს და გულისხმობს მხოლოდ აქტიურ კლიენტებს — ანუ მათ, ვისაც საანგარიშგებო პერიოდში ჰქონდათ მინიმუმ ერთი აქტიური საფინანსო პროდუქტი.</t>
  </si>
  <si>
    <t>მიუთითეთ საანგარიშგებო წლის განმავლობაში მიღებული საჩივრების საერთო რაოდენობა, ნორმალიზებული ყოველ 1,000 აქტიურ მომხმარებელზე:
საჩივრების მაჩვენებელი = (საჩივრების საერთო რაოდენობა / აქტიურ მომხმარებელთა საერთო რაოდენობა) x 1,000
საჩივრები მოიცავს მომხმარებელთა პრეტენზიების ყველა ტიპს,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</si>
  <si>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მომხმარებელთა მონაცემების კონფიდენციალურობის დარღვევასთან დაკავშირებით მიღებული საჩივრების რაოდენობა, ნორმალიზებული ყოველ 1,000 აქტიურ მომხმარებელზე.
კონფიდენციალურობის საჩივრების მაჩვენებელი = (კონფიდენციალურობასთან დაკავშირებული საჩივრების საერთო რაოდენობა / აქტიურ მომხმარებელთა საერთო რაოდენობა) x 1,000
„მომხმარებელთა კონფიდენციალურობასთან დაკავშირებული საჩივრები“ მოიცავს პერსონალურ მონაცემთა დაცვის ან პირადი ცხოვრების ხელშეუხებლობის დარღვევასთან დაკავშირებულ ყველა პრეტენზიას,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მონიტორინგის ქვეშ მყოფი სოციალური მედიით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</si>
  <si>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შრომით უფლებებთან (მაგ. სამუშაო პირობები, შევიწროება, დისკრიმინაცია) დაკავშირებით მიღებული საჩივრებისა თუ პრეტენზიების რაოდენობა.</t>
  </si>
  <si>
    <t>მიუთითეთ, აორგანიზებს თუ არა ბანკი დაინტერესებულ მხარეებთან კონსულტაციებს, საჯარო შეხვედრებს ან/და სხვა სახის ჩართულობის აქტივობებს. დადებითი პასუხის შემთხვევაში, კომენტარების ველში მიუთითეთ საანგარიშგებო წლის მანძილზე ჩატარებული აქტივობების რაოდენობა და მიზანი.</t>
  </si>
  <si>
    <t>მიუთითეთ, არის თუ არა სამეთვალყურეო საბჭო ან რომელიმე კომიტეტი (მაგ., ESG კომიტეტი, რისკების კომიტეტი) პასუხისმგებელი ESG ზედამხედველობაზე.  კომენტარების ველში მიუთითეთ დეტალები.</t>
  </si>
  <si>
    <t>მიუთითეთ, არის თუ არა უმაღლესი მენეჯმენტის (დირექტორატის) რომელიმე წევრი პასუხისმგებელი ESG-თან დაკავშრებული აქტივობების განხორციელებაზე (მაგალითად, რისკების მართვის დირექტორი - CRO).</t>
  </si>
  <si>
    <t>მიუთითეთ, რა სიხშირით წარედგინება  ESG საკითხების შესახებ ოფიციალური ანგარიში სამეთვალყურეო საბჭოს ან შესაბამის მმართველობით კომიტეტს.</t>
  </si>
  <si>
    <t>მიუთითეთ, აქვს თუ არა ბანკს დამტკიცებული ანტიკორუფციული (ქრთამთან ბრძოლის) პოლიტიკა.</t>
  </si>
  <si>
    <t>მიუთითეთ, საანგარიშო წლის განმავლობაში დაეკისრა თუ არა ბანკს სამართლებრივი ან მარეგულირებელი სანქციები/ჯარიმები ESG საკითხებთან დაკავშირებით. დადებითი პასუხის შემთხვევაში, კომენტარების ველში აღწერეთ ჯარიმების ტიპი და მოცულობა.</t>
  </si>
  <si>
    <t>მიუთითეთ, საანგარიშო წლის განმავლობაში დაეკისრა თუ არა ბანკს რაიმე სახის ჯარიმა ანტიკონკურენციულ ქმედებებთან, ანტიტრასტულ ან მონოპოლიურ პრაქტიკასთან დაკავშირებით. დადებითი პასუხის შემთხვევაში, კომენტარების ველში მოკლედ აღწერეთ შემთხვევა(ები).</t>
  </si>
  <si>
    <t>მიუთითეთ, აქვს თუ არა ბანკს ბიზნესის უწყვეტობის გეგმები კრიტიკული მნიშვნელობის საოპერაციო ობიექტებისთვის (მაგალითად: სათავო ოფისი, მონაცემთა ცენტრები, საკვანძო ფილიალები). კომენტარების ველში მიუთითეთ გეგმის მოქმედების არეალი, დაფარვა და ტესტირების სიხშირე.</t>
  </si>
  <si>
    <t>მიუთითეთ, აქვეყნებს თუ არა ბანკი ESG/მდგრადობის ანგარიშს საერთაშორისოდ აღიარებული სტანდარტებისა თუ ჩარჩოების შესაბამისად (მაგალითად: GRI, SASB, UNGC, IFRS S1/S2). კომენტარების ველში მიუთითეთ გამოყენებული სტანდარტები და ანგარიშგების სიხშირე.</t>
  </si>
  <si>
    <t>მიუთითეთ, ხორციელდება თუ არა ფორმალური კომუნიკაცია სამეთვალყურეო საბჭოსა და დაინტერესებულ მხარეებს (მაგ. აქციონერები, არასამთავრობო ორგანიზაციები) შორის ESG საკითხებზე. კომენტარების ველში მიუთითეთ ფორმატი და სიხშირე.</t>
  </si>
  <si>
    <t>სამეთვალყურეო საბჭოს კონსულტაციები დაინტერესებულ მხარეებთან ESG საკითხებზე</t>
  </si>
  <si>
    <t>ნაკისრი ვალდებულება გაეროს მდგრადი განვითარების მიზნებთან (SDGs) და/ან „ნულოვან ემისიებთან“ (Net Zero)  დაკავშირებით</t>
  </si>
  <si>
    <t>მიუთითეთ, არის თუ არა ბანკი მდგრადობასთან დაკავშირებული საერთაშორისო ინიციატივების ხელმომწერი ან წევრი (მაგალითად: PRB, PRI, PCAF, UN Global Compact, NZBA). დადებითი პასუხის შემთხვევაში, კომენტარების ველში ჩამოთვალეთ ინიციატივები და მიუთითეთ გაწევრიანების თარიღი.</t>
  </si>
  <si>
    <t>Y</t>
  </si>
  <si>
    <t>იურიდიულ პირებზე გაცემული სესხების ჯამური ნაშთი (ლარი)</t>
  </si>
  <si>
    <t>შინამეურნეობებზე გაცემული სესხების ჯამური ნაშთი (ლარი)</t>
  </si>
  <si>
    <r>
      <t>მათ შორის უმოქმედო სესხები</t>
    </r>
    <r>
      <rPr>
        <sz val="10"/>
        <color theme="1"/>
        <rFont val="Segoe UI"/>
        <family val="2"/>
      </rPr>
      <t>: 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</si>
  <si>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t>მათ შორის მწვანე სესხები</t>
  </si>
  <si>
    <r>
      <t>მათ შორის მწვანე სესხები</t>
    </r>
    <r>
      <rPr>
        <sz val="10"/>
        <color theme="1"/>
        <rFont val="Segoe UI"/>
        <family val="2"/>
      </rPr>
      <t>: სესხები, რომლებიც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ექვივალენტი ლარში. (https://nbg.gov.ge/en/page/sustainable-finance-taxonomy).</t>
    </r>
  </si>
  <si>
    <t>წილი მთლიან იურიდიული პირების პორტფელში (%)</t>
  </si>
  <si>
    <r>
      <rPr>
        <b/>
        <sz val="10"/>
        <color theme="1"/>
        <rFont val="Segoe UI"/>
        <family val="2"/>
      </rPr>
      <t>წილი მთლიან იურიდიული პირების პორტფელში (%)</t>
    </r>
    <r>
      <rPr>
        <sz val="10"/>
        <color theme="1"/>
        <rFont val="Segoe UI"/>
        <family val="2"/>
      </rPr>
      <t>: იურიდიულ პირებზე გაცემული სესხების მთლიანი ნაშთში შესაბამისი წილი (ითვლება ავტომატურად).</t>
    </r>
  </si>
  <si>
    <t>სათბური აირების (GHG) დაფინანსებული ემისიები (tCO2eq)</t>
  </si>
  <si>
    <r>
      <t>სათბური აირების (GHG) დაფინანსებული ემისიები (tCO2eq):</t>
    </r>
    <r>
      <rPr>
        <sz val="10"/>
        <color theme="1"/>
        <rFont val="Segoe UI"/>
        <family val="2"/>
      </rPr>
      <t xml:space="preserve"> იურიდიულ პირებზე გაცემული სესხების მთლიანი ნაშთის დაფინანსებული ემისიები, სექტორების მიხედვით (გამოთვლა შესაძლებელია ეროვნული ბანკის მიერ შემუშავებული დაფინანსებული ემისიების ინსტრუმენტის გამოყენებით - https://nbg.gov.ge/en/page/financed-emissions)</t>
    </r>
  </si>
  <si>
    <r>
      <t>ნარჩენი</t>
    </r>
    <r>
      <rPr>
        <sz val="10"/>
        <color theme="1"/>
        <rFont val="Segoe UI"/>
        <family val="2"/>
      </rPr>
      <t xml:space="preserve"> </t>
    </r>
    <r>
      <rPr>
        <b/>
        <sz val="10"/>
        <color theme="1"/>
        <rFont val="Segoe UI"/>
        <family val="2"/>
      </rPr>
      <t>ვადიანობა:</t>
    </r>
    <r>
      <rPr>
        <sz val="10"/>
        <color theme="1"/>
        <rFont val="Segoe UI"/>
        <family val="2"/>
      </rPr>
      <t xml:space="preserve"> გადაანაწილეთ სესხები შესაბამის ვადიანობის კატეგორიაში სესხის დარჩენილი ვადიანობის მიხედვით.</t>
    </r>
  </si>
  <si>
    <r>
      <t>საშუალო შეწონილი ნარჩენი ვადიანობა</t>
    </r>
    <r>
      <rPr>
        <sz val="10"/>
        <color theme="1"/>
        <rFont val="Segoe UI"/>
        <family val="2"/>
      </rPr>
      <t>: სესხების საშუალო დარჩენილი ვადიანობა, გამოხატული წლებში და შეწონილი სესხების ნაშთების მოცულობის მიხედვით.</t>
    </r>
  </si>
  <si>
    <t xml:space="preserve"> მთლიანი სასესხო პორტფელის ჯამური ნაშთი (ლარი)</t>
  </si>
  <si>
    <r>
      <t xml:space="preserve"> მთლიანი სასესხო პორტფელის ჯამური ნაშთი (ლარი)</t>
    </r>
    <r>
      <rPr>
        <sz val="10"/>
        <color theme="1"/>
        <rFont val="Segoe UI"/>
        <family val="2"/>
      </rPr>
      <t>: სასესხო პორტფელის მთლიანი ნაშთი (იურიდიულ პირებზე გაცემული სესხების ჯამური ნაშთისა და შინამეურნეობებზე გაცემული სესხების ჯამური ნაშთის ჯამი)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</si>
  <si>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მათ შორის უძრავი ქონებით უზრუნველყოფილი სესხები:</t>
    </r>
    <r>
      <rPr>
        <sz val="10"/>
        <color theme="1"/>
        <rFont val="Segoe UI"/>
        <family val="2"/>
      </rPr>
      <t xml:space="preserve"> შინამეურნეობებზე (ინდივიდუალური მეწარმეების ჩათვლით) გაცემული სესხების მთლიანი ნაშთი (საბალანსო მუხლები), რომლებიც უზრუნველყოფილია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</si>
  <si>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უმოქმედო სესხები: </t>
    </r>
    <r>
      <rPr>
        <sz val="10"/>
        <color theme="1"/>
        <rFont val="Segoe UI"/>
        <family val="2"/>
      </rPr>
      <t>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</si>
  <si>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r>
      <t xml:space="preserve">წილი მთლიან პორტფელში (%): </t>
    </r>
    <r>
      <rPr>
        <sz val="10"/>
        <color theme="1"/>
        <rFont val="Segoe UI"/>
        <family val="2"/>
      </rPr>
      <t>სესხების პორტფელის მთლიანი ნაშთში პროცენტული წილი (ითვლება ავტომატურად).</t>
    </r>
  </si>
  <si>
    <r>
      <t>ადგილმდებარეობა (რეგიონი, მუნიციპალიტეტი)</t>
    </r>
    <r>
      <rPr>
        <sz val="10"/>
        <color theme="1"/>
        <rFont val="Segoe UI"/>
        <family val="2"/>
      </rPr>
      <t xml:space="preserve"> უნდა განისაზღვროს ფაქტობრივი მისამართის მიხედვით. იმ შემთხვევაში, თუ სესხი გაცემულია კომპანიაზე, რომელიც რამდენიმე ლოკაციაზე ოპერირებს (მაგ., სუპერმარკეტების ან საცალო ვაჭრობის ქსელები) და სესხის განაწილება სხვადასხვა ლოკაციებზე შეუძლებელია, ადგილმდებარეობა შეიძლება მიეკუთვნოს იურიდიული მისამართის მიხედვით.</t>
    </r>
  </si>
  <si>
    <t>მათ შორის, საცხოვრებელი ან კომერციული უძრავი ქონებით უზრუნველყოფილი</t>
  </si>
  <si>
    <r>
      <t>იურიდიულ პირებზე გაცემული სესხების ჯამური ნაშთი (ლარი)</t>
    </r>
    <r>
      <rPr>
        <sz val="10"/>
        <color theme="1"/>
        <rFont val="Segoe UI"/>
        <family val="2"/>
      </rPr>
      <t>: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</si>
  <si>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იურიდიულ პირებზე გაცემული სესხების ჯამური ნაშთი (ლარი):</t>
    </r>
    <r>
      <rPr>
        <sz val="10"/>
        <color theme="1"/>
        <rFont val="Segoe UI"/>
        <family val="2"/>
      </rPr>
      <t xml:space="preserve">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</si>
  <si>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უძრავი ქონებით უზრუნველყოფილი: </t>
    </r>
    <r>
      <rPr>
        <sz val="10"/>
        <color theme="1"/>
        <rFont val="Segoe UI"/>
        <family val="2"/>
      </rPr>
      <t>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რომლებიც უზრუნველყოფილია საცხოვრებელი ან კომერციული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</si>
  <si>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შინამეურნეობებზე გაცემული სესხების ჯამური ნაშთი (ლარი): </t>
    </r>
    <r>
      <rPr>
        <sz val="10"/>
        <color theme="1"/>
        <rFont val="Segoe UI"/>
        <family val="2"/>
      </rPr>
      <t>შინამეურნეობებზე (ინდივიდუალური მეწარმეების ჩათვლით)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</si>
  <si>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გთხოვთ აღწეროთ როგორ ახდენს ბანკი ESG/მდგრადობასთან დაკავშირებული რისკებისა და შესაძლებლობების </t>
    </r>
    <r>
      <rPr>
        <b/>
        <sz val="9"/>
        <color theme="1" tint="0.249977111117893"/>
        <rFont val="Segoe UI"/>
        <family val="2"/>
      </rPr>
      <t>ინტეგრირებას სტრატეგიასა და გადაწყვეტილების</t>
    </r>
    <r>
      <rPr>
        <sz val="9"/>
        <color theme="1" tint="0.249977111117893"/>
        <rFont val="Segoe UI"/>
        <family val="2"/>
      </rPr>
      <t xml:space="preserve"> მიღების პროცესებში, მათ შორის:
 •როგორ უპასუხა ბანკმა და როგორ </t>
    </r>
    <r>
      <rPr>
        <b/>
        <sz val="9"/>
        <color theme="1" tint="0.249977111117893"/>
        <rFont val="Segoe UI"/>
        <family val="2"/>
      </rPr>
      <t>გეგმავს რეაგირებას ESG/მდგრადობასთან დაკავშირებულ</t>
    </r>
    <r>
      <rPr>
        <sz val="9"/>
        <color theme="1" tint="0.249977111117893"/>
        <rFont val="Segoe UI"/>
        <family val="2"/>
      </rPr>
      <t xml:space="preserve"> რისკებსა და შესაძლებლობებზე თავის სტრატეგიასა და გადაწყვეტილების მიღების პროცესებში; მათ შორის, თუ როგორ ახდენს ეს ფაქტორები გავლენას ბიზნესის დაგეგმვაზე, რესურსების განაწილებასა და გრძელვადიანი სტრატეგიული პრიორიტეტებების განსაზღვრაზე;
 • დროთა განმალობაში როგორ ვითარდება ბანკის მიერ ESG/მდგრადობასთან დაკავშირებული რისკებისა და შესაძლებლობის ინტეგრირების პროცესი ისეთი</t>
    </r>
    <r>
      <rPr>
        <b/>
        <sz val="9"/>
        <color theme="1" tint="0.249977111117893"/>
        <rFont val="Segoe UI"/>
        <family val="2"/>
      </rPr>
      <t xml:space="preserve"> გარე ფაქტორების ცვლილებების საპასუხოდ </t>
    </r>
    <r>
      <rPr>
        <sz val="9"/>
        <color theme="1" tint="0.249977111117893"/>
        <rFont val="Segoe UI"/>
        <family val="2"/>
      </rPr>
      <t xml:space="preserve">როგორიცაა, პოლიტიკის ჩარჩოებში ცვლილებები, ტექნოლოგიური განვითარება, ზოგადი ბიზნეს გარემო, დაინტერესებული მხარეების (მაგალითად, მომხმარებლები და ინვესტორები) პრეფერენციები და ფიზიკირი გარემოს ცვლილებები;
 • </t>
    </r>
    <r>
      <rPr>
        <b/>
        <sz val="9"/>
        <color theme="1" tint="0.249977111117893"/>
        <rFont val="Segoe UI"/>
        <family val="2"/>
      </rPr>
      <t>როგორ უზრუნველყოფს</t>
    </r>
    <r>
      <rPr>
        <sz val="9"/>
        <color theme="1" tint="0.249977111117893"/>
        <rFont val="Segoe UI"/>
        <family val="2"/>
      </rPr>
      <t xml:space="preserve"> ბანკი თავისი ESG/მდგრადობასთან დაკავშირებული სტრატეგიული ქმედებების </t>
    </r>
    <r>
      <rPr>
        <b/>
        <sz val="9"/>
        <color theme="1" tint="0.249977111117893"/>
        <rFont val="Segoe UI"/>
        <family val="2"/>
      </rPr>
      <t>განხორციელებას</t>
    </r>
    <r>
      <rPr>
        <sz val="9"/>
        <color theme="1" tint="0.249977111117893"/>
        <rFont val="Segoe UI"/>
        <family val="2"/>
      </rPr>
      <t xml:space="preserve">;
 • რაოდენობრივი და ხარისხობრივი </t>
    </r>
    <r>
      <rPr>
        <b/>
        <sz val="9"/>
        <color theme="1" tint="0.249977111117893"/>
        <rFont val="Segoe UI"/>
        <family val="2"/>
      </rPr>
      <t>განახლებები</t>
    </r>
    <r>
      <rPr>
        <sz val="9"/>
        <color theme="1" tint="0.249977111117893"/>
        <rFont val="Segoe UI"/>
        <family val="2"/>
      </rPr>
      <t xml:space="preserve"> წინა საანგარიშო პერიოდებში გამჟღავნებულ ESG მიზნებსა და ინიციატივებზე </t>
    </r>
    <r>
      <rPr>
        <b/>
        <sz val="9"/>
        <color theme="1" tint="0.249977111117893"/>
        <rFont val="Segoe UI"/>
        <family val="2"/>
      </rPr>
      <t>მიღწეული პროგრესის შესახებ</t>
    </r>
    <r>
      <rPr>
        <sz val="9"/>
        <color theme="1" tint="0.249977111117893"/>
        <rFont val="Segoe UI"/>
        <family val="2"/>
      </rPr>
      <t>, მათ შორი მიზნებსა თუ სტრატეგიებში შეტანილი კორექტირება ბაზრის პირობების, მარეგულირებელი ცვლილებების ან საოპერაციო გამოწვევების გათვალისწინებით.</t>
    </r>
  </si>
  <si>
    <r>
      <t xml:space="preserve">გთხოვთ აღწეროთ როგორ ითვალისწინებს ბანკი ESG/მდგრადობასთან დაკავშირებული რისკებისა და შესაძლებლობების ზემოქმედებას მის </t>
    </r>
    <r>
      <rPr>
        <b/>
        <sz val="9"/>
        <color theme="1" tint="0.249977111117893"/>
        <rFont val="Segoe UI"/>
        <family val="2"/>
      </rPr>
      <t>ფინანსურ მდგომარეობაზე, ფინანსურ შედეგებსა და ფულად ნაკადებზე.</t>
    </r>
    <r>
      <rPr>
        <sz val="9"/>
        <color theme="1" tint="0.249977111117893"/>
        <rFont val="Segoe UI"/>
        <family val="2"/>
      </rPr>
      <t xml:space="preserve"> მაშ შორის:
 • როგორ </t>
    </r>
    <r>
      <rPr>
        <b/>
        <sz val="9"/>
        <color theme="1" tint="0.249977111117893"/>
        <rFont val="Segoe UI"/>
        <family val="2"/>
      </rPr>
      <t>იმოქმედა</t>
    </r>
    <r>
      <rPr>
        <sz val="9"/>
        <color theme="1" tint="0.249977111117893"/>
        <rFont val="Segoe UI"/>
        <family val="2"/>
      </rPr>
      <t xml:space="preserve"> ESG/მდგრადობასთან დაკავშირებულმა რისკებმა და შესაძლებლობებმა ბანკის ფინანსურ მდგომარეობაზე, ფინანსურ შედეგებსა და ფულად ნაკადებზე საანგარიშგებო პერიოდის განმავლობაში, მათ შორის როგორც ხარისხობრივად, ასევე რაოდენობრივი გავლენა, სადაც ეს შესაძლებელია;
 • </t>
    </r>
    <r>
      <rPr>
        <sz val="9"/>
        <color theme="1" tint="0.249977111117893"/>
        <rFont val="Segoe UI"/>
        <family val="2"/>
      </rPr>
      <t xml:space="preserve">ESG/მდგრადობასთან დაკავშირებული რისკებისა და შესაძლებლობების </t>
    </r>
    <r>
      <rPr>
        <b/>
        <sz val="9"/>
        <color theme="1" tint="0.249977111117893"/>
        <rFont val="Segoe UI"/>
        <family val="2"/>
      </rPr>
      <t>მოსალოდნელი ეფექტები</t>
    </r>
    <r>
      <rPr>
        <sz val="9"/>
        <color theme="1" tint="0.249977111117893"/>
        <rFont val="Segoe UI"/>
        <family val="2"/>
      </rPr>
      <t xml:space="preserve"> ბანკის ფინანსურ მდგომარეობაზე, ფინანსურ შედეგებსა და ფულად ნაკადებზე მოკლე, საშუალო და გრძელვადიან პერიოდში და როგორ არის ეს ფაქტორები გათვალისწინებული ფინანსური დაგეგმვის პროცესებში.</t>
    </r>
  </si>
  <si>
    <t>მიუთითეთ, აქვს თუ არა ბანკს მიღებული კლიმატთან დაკავშირებული გარდამავლობის ოფიციალური გეგმა (Climate Transition Plan).</t>
  </si>
  <si>
    <t>კლიმატთან დაკავშირებული მმართველობითი მზადყოფნა</t>
  </si>
  <si>
    <t>E.65</t>
  </si>
  <si>
    <t>მიუთითეთ, ითვალისწინებს თუ არა ბანკის მმართველობითი ორგანოები ბუნებასთან დაკავშირებულ რისკებს (მაგ. ტყეების გაჩეხვა, ბიომრავალფეროვნების კარგვა, წყლის დეფიციტი).</t>
  </si>
  <si>
    <t>მიუთითეთ, ითვალისწინებს თუ არა ბანკის მმართველობითი ორგანოები კლიმატის ცვლილებასთან დაკავშირებულ რისკებს (მაგ. ფიზიკური რისკები — წყალდიდობა, სითბური ტალღები, გვალვა; და გარდამავლობის რისკები — პოლიტიკის ცვლილებები, ნახშირბადზე ფასის დაწესება, ტექნოლოგიური ცვლილებები).</t>
  </si>
  <si>
    <t>კომენტარის ველი:</t>
  </si>
  <si>
    <t>გთხოვთ, აღწეროთ მონაცემებში არსებული ნებისმიერი ხარვეზი (data gaps), გამოყენებული მიახლოებითი მაჩვენებლები (proxies), შეფასების მეთოდები ან მონაცემთა ხარისხთან დაკავშირებული სხვა საკითხები.</t>
  </si>
  <si>
    <r>
      <rPr>
        <sz val="11"/>
        <color theme="0"/>
        <rFont val="Segoe UI"/>
        <family val="2"/>
      </rPr>
      <t xml:space="preserve">
ხარისხობრივი ინფორმაცია ფინანსური ინსტიტუტების იმ მმართველობითი პროცესების, კონტროლის მექანიზმებისა და პროცედურების შესახებ, რომლებიც გამოიყენება ESG/ მდგრადობასთან დაკავშირებული რისკებისა და შესაძლებლობების შეფასებისთვის, მართვისა და მონიტორინგისთვის.</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</si>
  <si>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 xml:space="preserve">
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ინტეგრირებას თავიანთ ბიზნეს მოდელში, სტრატეგიასა და ფინანსურ დაგეგმვაში.</t>
    </r>
    <r>
      <rPr>
        <i/>
        <sz val="11"/>
        <color theme="0"/>
        <rFont val="Segoe UI"/>
        <family val="2"/>
      </rPr>
      <t xml:space="preserve">
</t>
    </r>
    <r>
      <rPr>
        <i/>
        <u/>
        <sz val="11"/>
        <color theme="0"/>
        <rFont val="Segoe UI"/>
        <family val="2"/>
      </rPr>
      <t xml:space="preserve">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</si>
  <si>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ბანკის მთლიანი პორტფელის შესახებ გეოგრაფიული რეგიონებისა და სექტორების მიხედვით,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</si>
  <si>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ფინანსური ინსტიტუტის პორტფელის შესახებ სექტორების მიხედვით, მათთან დაკავშირებულ დაფინანსებულ ემისიებთან,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</si>
  <si>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საქმიანობის შეფასების ძირითადი მაჩვენებლები (KPI-ები), რომლებიც ასახავს, თუ როგორ ზომავენ, მართავენ და მონიტორინგს უწევენ ფინანსური ინსტიტუტები თავიანთ ESG/მდგრადობის შედეგებს, აფასებენ პროგრესს დასახული ამოცანებისა და მიზნებისკენ და რეაგირებენ ESG/მდგრადობის რისკებზე.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</si>
  <si>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t xml:space="preserve">
</t>
    </r>
    <r>
      <rPr>
        <sz val="11"/>
        <color theme="0"/>
        <rFont val="Segoe UI"/>
        <family val="2"/>
      </rPr>
      <t>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იდენტიფიცირებას, შეფასებას, მართვასა და მონიტორინგს და როგორ არის ეს ფაქტორები ინტეგრირებული რისკების მართვის საერთო ჩარჩოში.</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და ბუნებასთან დაკავშირებულ და სხვა გარემოსდაცვით, სოციალურ და მმართველობით ფაქტორებს. თუ ორგანიზაციის მიდგომა აღნიშნულ საკითხებთან მიმართებაში განსხვავებულია, მაშინ ორგანიზაციამ თითოეული რისკის ან/და შესაძლებლობისთვის ცალ-ცალკე გამჟღავნების დეტალური რეპორტი უნდა წარმოადგინოს.
გთხოვთ არ შეცვალოთ შაბლონის ფორმატი!</t>
    </r>
  </si>
  <si>
    <t>Yes</t>
  </si>
  <si>
    <t>No</t>
  </si>
  <si>
    <t>Quarterly</t>
  </si>
  <si>
    <t>საანგარიშო წლის განმავლობაში პროკრედიტ ბანკ საქართველოს არ გამოუქვეყნებია სხვა მწვანე ფინანსური პროდუქტები, როგორიცაა მწვანე გარანტიები ან აკრედიტივები.</t>
  </si>
  <si>
    <t>ProCredit Bank-ის მიზანია 2030 წლისთვის Scope 1-ისა და Scope 2-ის სათბურის აირების ემისიების 42%-ით აბსოლუტური შემცირება 2022 წლის საბაზისო დონესთან შედარებით. აღნიშნული მიზანი განსაზღვრულია მეცნიერებაზე დაფუძნებული მიზნების ინიციატივის (Science Based Targets initiative – SBTi) მეთოდოლოგიის შესაბამისად და ეფუძნება ემისიების აბსოლუტური მოცულობის (CO₂e) შემცირების პრინციპს. ეს ნიშნავს, რომ შეფასება ხორციელდება ემისიების საერთო მოცულობის და არა ემისიების ინტენსივობის (მაგალითად, პროდუქციის ერთეულზე ან შემოსავლის ერთეულზე) საფუძველზე.
Scope 3-ის ემისიებთან დაკავშირებით, კომპანიისთვის ამ კატეგორიის მნიშვნელოვან ნაწილს წარმოადგენს საქმიანი მივლინებებით განხორციელებული ავიამგზავრობები. ამ მიმართულებით კომპანია იყენებს ნახშირბადის კომპენსირების (carbon offset) მექანიზმს. კერძოდ, შეძენილი ავიაბილეთების დაახლოებით 3.8% მოიცავს ნახშირბადის კომპენსირების კომპონენტს, რაც ნიშნავს, რომ ავიაბილეთების შეძენისას კომპანია ავიაკომპანიებს დამატებით თანხას უხდის ფრენებთან დაკავშირებული CO₂-ის ემისიების ნაწილობრივი კომპენსირების მიზნით. აღნიშნული მექანიზმი ხელს უწყობს საქმიანი მგზავრობებით წარმოქმნილი ემისიების დაბალანსებას.</t>
  </si>
  <si>
    <t>ავიამგზავრობებით წარმოქმნილი ემისიები აღნიშნულ მაჩვენებლებში არ არის გათვალისწინებული.</t>
  </si>
  <si>
    <t>ProCredit Bank-მა ერთ სრულ განაკვეთზე დასაქმებულზე (FTE) გადაანგარიშებით ენერგოეფექტიანობა წლიურად 3.77%-ით გააუმჯობესა. საოპერაციო ენერგიის ინტენსივობა შემცირდა 7,694.43 კვტსთ/FTE-დან 2024 წელს 7,404.00 კვტსთ/FTE-მდე 2025 წელს. აღნიშნული დადებითი ტენდენცია განპირობებულია უძრავი ქონების მდგრადობის მიმართულებით ჩვენი უწყვეტი ძალისხმევითა და „ჭკვიან“ ტექნოლოგიებში განხორციელებული სტრატეგიული ინვესტიციებით.</t>
  </si>
  <si>
    <t>წყლის რესურსების მდგრადი მართვის ხელშეწყობისა და მუნიციპალურ ინფრასტრუქტურაზე დამოკიდებულების შემცირების მიზნით, ბანკმა 2018 წელს სათავო ოფისში დანერგა წვიმის წყლის შეგროვებისა და გამოყენების ინტეგრირებული სისტემა.
სისტემა მოიცავს:
10 მ³ მოცულობის წვიმის წყლის რეზერვუარს, რომელიც განთავსებულია სათავო ოფისის ეზოში;
სამ მიწისქვეშა ავზს, თითოეულის მოცულობით 5 მ³, რომლებიც დაკავშირებულია ავტომატურ ტექნიკურ ფილტრაციის სისტემასთან და განლაგებულია მიწისქვეშა ავტოსადგომის დონეზე.
ეს დახურული ციკლის სისტემა აგროვებს, ფილტრავს და იყენებს ნალექის წყალს მხოლოდ არასასმელი და ტექნიკური დანიშნულებით. აღნიშნული მიდგომა იცავს ადგილობრივ წყლის რესურსებს, ამცირებს გარე წყალმომარაგებაზე დამოკიდებულებას და ხელს უწყობს ბანკის ცირკულარული რესურსების გამოყენების მიზნების მიღწევას.</t>
  </si>
  <si>
    <t xml:space="preserve">ProCredit Bank იყენებს ნარჩენების მართვის მკაცრ, მრავალკომპონენტიან სისტემას, რომელიც უზრუნველყოფს რესურსების მაქსიმალურ ხელახალ გამოყენებას და საოპერაციო ნარჩენების კანონმდებლობასთან შესაბამის განთავსებას.
მონიტორინგის ქვეშ მყოფი ნარჩენების ნაკადები: ბანკის მონაცემთა ბაზა მოიცავს გადამუშავებისთვის პრიორიტეტულ და სპეციალიზებულ ნარჩენებს, მათ შორის ქაღალდს, მინისა და პლასტმასის შეფუთვას, ასევე ელექტრონულ ნარჩენებს (E-waste) და სახიფათო ნარჩენებს. აღნიშნული კატეგორიები მკაცრად სორტირდება, იწონება და გადაეცემა მხოლოდ ლიცენზირებულ და სერტიფიცირებულ კომპანიებს შემდგომი გადამუშავებისა და მართვისთვის.
მონაცემთა საზღვრები: მუნიციპალური შერეული ნარჩენები, რომლებიც გროვდება საჯარო კომუნალური მომსახურების პროვაიდერების მიერ, არ იწონება უშუალოდ ბანკის ობიექტებზე. შესაბამისად, მონაცემების ხელმისაწვდომობის შეზღუდვის გამო, ეს ნაკადები რაოდენობრივ მაჩვენებლებში არ აისახება.
</t>
  </si>
  <si>
    <t>თანამშრომელთა ცნობიერების ამაღლება: ნარჩენების შემცირების, რესურსების ეფექტიანობისა და ცირკულარული ეკონომიკის პრინციპების შესახებ თანამშრომელთა ცოდნა ყოველწლიურად სისტემატურად ძლიერდება მდგრადი განვითარების სპეციალიზებული სასწავლო პროგრამების მეშვეობით.</t>
  </si>
  <si>
    <t xml:space="preserve">ბანკმა დანერგა მოწინავე Konica Minolta-ს ბეჭდვის ინფრასტრუქტურა, რომელიც აღჭურვილია პერსონალური ბეჯით ავტორიზაციის პროტოკოლით. თანამშრომლები პრინტერზე ბეჭდვის დავალების გასაშვებად იყენებენ საკუთარ კორპორაციულ ID ბარათებს. ეს პრაქტიკა ეფექტურად გამორიცხავს შემთხვევით, დუბლირებულ ან უნებართვო ბეჭდვას და უზრუნველყოფს თითოეული თანამშრომლის მიერ ბეჭდვის მოცულობის კონტროლს.
</t>
  </si>
  <si>
    <t xml:space="preserve">
ProCredit Bank სისტემატურად ავითარებს და აფართოებს ციფრული ტრანსფორმაციის ჩარჩოს რესურსების გამოყენების ეფექტიანობის გასაზრდელად.
ამ მიმართულებით მიმდინარე და უახლოეს პერიოდში დაგეგმილი ინიციატივები მოიცავს:
შიდა პროცესები: მოწინავე ელექტრონული ხელმოწერები (e-signatures) სრულად დანერგილია და აქტიურად გამოიყენება შიდა დოკუმენტბრუნვის პროცესებში, რამაც მნიშვნელოვნად შეამცირა ქაღალდზე დამოკიდებულება.
კლიენტებთან მომსახურების პროცესები: ბანკმა მნიშვნელოვანი ოპტიმიზაცია განახორციელა და შეამცირა ძირითად პროცესებში საჭირო ფიზიკური დოკუმენტაციის მოცულობა, მათ შორის ანგარიშების გახსნის პროცესში. მიუხედავად იმისა, რომ სასესხო ხელშეკრულებები ამჟამად კვლავ ქაღალდოვან ფორმატში ფორმდება, მიმდინარეობს სტრატეგიული ინიციატივის მომზადება, რომლის მიზანია საცალო და კორპორატიული კლიენტების იდენტიფიკაციისა და ხელშეკრულებების გაფორმების პროცესების სრულად ელექტრონულ ხელმოწერებზე გადასვლა.</t>
  </si>
  <si>
    <t>https://www.procreditbank.ge/sites/default/files/Exclusion_List/exclusion_list_2025_geo.pdf?mid=976</t>
  </si>
  <si>
    <t>კლიმატური სტრეს-ტესტირება ტარდება ზემოდან ქვემოთ მიდგომის საფუძველზე, კლიმატთან დაკავშირებული სცენარების გადატანით დასტრესილ მაკროეკონომიკურ და სექტორულ პირობებში, რათა შეფასდეს შესაძლო გავლენა ბანკის საკრედიტო რისკის პროფილზე</t>
  </si>
  <si>
    <t>პროკრედიტ ჯგუფი მოქმედებს მრავალმხრივ Diversity, Equity, and Inclusion (DEI) სტრატეგიისა და მკაცრი ქცევის კოდექსის ფარგლებში, რომლებიც ვრცელდება მთელ ჯგუფზე:
ჩვენი ძირითადი პრინციპი: ჩვენი ქცევის კოდექსის მიხედვით, ვინაიდან დასაქმებისა და დაწინაურების გადაწყვეტილებები ეფუძნება ღირებულებებს, ჩართულობასა და პროფესიონალიზმს, გენდერული მრავალფეროვნება ორგანიზაციის ყველა დონეზე, მათ შორის უფროს მენეჯმენტსა და მმართველ ორგანოებში, არის არსებული რეალობა და არა მიზანი.
მმართველობა და ზედამხედველობა: დირექტორთა საბჭო პასუხისმგებელია DEI სტრატეგიის განხორციელებაზე ყველა მიმართულებით და პროგრესის ზედამხედველობაზე ანგარიშგების და განსაზღვრული კომიტეტების მეშვეობით, მდგრადობის გუნდისა და პროკრედიტ ჰოლდინგის დირექტორთა საბჭოს მხარდაჭერით. კორპორაციული მმართველობის სათანადო უზრუნველყოფის მიზნით, ბანკმა დანერგა დირექტორთა საბჭოსა და სამეთვალყურეო საბჭოს შეფასების პროცესები, რომლებიც ასევე მოიცავს გამოცდილების მრავალფეროვნებისა და მრავალმხრივობის საკითხებს.</t>
  </si>
  <si>
    <t>პროცენტი გამოთვლილია მხოლოდ დაგროვილი მთლიანი (ბრუნტო) ანაზღაურების საფუძველზე.</t>
  </si>
  <si>
    <t>პროცენტი გამოთვლილია საშუალო რგოლის მენეჯმენტისთვის დაგროვილი მთლიანი (ბრუნტო) ანაზღაურების საფუძველზე.</t>
  </si>
  <si>
    <t>ქალები</t>
  </si>
  <si>
    <t>5-ქულიანი შეფასების სკალიდან.</t>
  </si>
  <si>
    <t>https://whistleblowing.procreditbank.ge/ka</t>
  </si>
  <si>
    <t>ეს საკითხები ინტეგრირებულია ორგანიზაციის ქცევის კოდექსში. იმის უზრუნველსაყოფად, რომ პოლიტიკა ეფექტიანად შესრულდეს, ბანკი უზრუნველყოფს თანამშრომლების უწყვეტ ცნობიერების ამაღლებას. ქცევის კოდექსთან დაკავშირებულ საკითხებზე სწავლება და საინფორმაციო სესიები ტარდება ყოველწლიურად, რაც სხვა თემებთან ერთად მოიცავს ბავშვთა და იძულებითი შრომის აკრძალვის მექანიზმების დეტალურ განხილვას.</t>
  </si>
  <si>
    <t>პროკრედიტ ბანკი საქართველო სრულად იცავს ადგილობრივი შრომის კანონმდებლობას და საერთაშორისო შრომის სტანდარტებს.
სამუშაოს უსაფრთხოებისა და ჯანმრთელობის მოთხოვნების სრულად დაკმაყოფილების უზრუნველსაყოფად, ბანკი თანამშრომლობს სპეციალიზებულ, ლიცენზირებულ გარე კომპანიასთან, რომელიც მართავს და აკონტროლებს სამუშაო გარემოს უსაფრთხოების სტანდარტებს.
შრომის უსაფრთხოებისა და შესაბამისობის ტრენინგები სავალდებულოა ყველა თანამშრომლისთვის და ტარდება ყოველწლიურად, რათა უზრუნველყოფილ იქნას ცნობიერების მუდმივი ამაღლება და შრომის სტანდარტების დაცვა მთელი ორგანიზაციის მასშტაბით.</t>
  </si>
  <si>
    <t>ევროპის რეკონსტრუქციისა და განვითარების ბანკთან (EBRD) თანამშრომლობით, პროკრედიტ ბანკმა შექმნა სპეციალიზებული ფინანსური პროდუქტი ქალ მეწარმეთა მხარდასაჭერად. ინიციატივის მიზანია ქალ მეწარმეებისთვის ფინანსურ რესურსებზე ხელმისაწვდომობის გაზრდა, ასევე მათი ბიზნესის განვითარებისა და მდგრადობის გაძლიერება. პროგრამა მოიცავს როგორც ფინანსურ მხარდაჭერას (შეღავათიანი პირობების მქონე სესხებს), ასევე არაფინანსურ კომპონენტებს, მათ შორის ტრენინგებსა და კონსულტაციებს ბიზნესის განვითარებისთვის.</t>
  </si>
  <si>
    <t>განსაზღვრულია ქალ მეწარმეთა რეგიონული და ადგილობრივი ტრენინგ პროექტის ფარგლებში მონაწილეთა რაოდენობა.</t>
  </si>
  <si>
    <t>საერთაშორისო ფინანსური ინსტიტუტების, სხვადასხვა ბიზნეს ასოციაციების, ევროპის ბიზნეს ასოციაციის, დიპლომატიური კორპუსის, საქართველოს ეროვნული ბანკისა და Enterprise Georgia-ს მონაწილეობითა და მხარდაჭერით, ბანკი რეგულარულად ორგანიზებას უწევს ცნობიერების ამაღლების ღონისძიებებს ფინანსური და მდგრადი განვითარების თემებზე. აღნიშნული ინიციატივები მიზნად ისახავს ფინანსური განათლების, პასუხისმგებლიანი ბიზნესის პრაქტიკისა და მდგრადი განვითარების პრინციპების ხელშეწყობას საზოგადოებაში. სამიზნე აუდიტორიას წარმოადგენს MSME სექტორი და ფართო საზოგადოება, რომლებიც მოცულია სამუშაო შეხვედრების, სემინარებისა და ბიზნეს ფორუმების მეშვეობით.</t>
  </si>
  <si>
    <t>საანგარიშო პერიოდში ჩატარებული შეხვედრების რაოდენობა: 10+</t>
  </si>
  <si>
    <t>ESG და ESG რისკების სტრატეგიები ინტეგრირებულია ბანკის ბიზნეს და რისკების სტრატეგიებში, რომლებიც ორივე დამტკიცებულია სამეთვალყურეო საბჭოს მიერ. ბანკის რისკების მართვის ჩარჩო, რომელიც განსაზღვრავს ESG რისკებისთვის კონკრეტულ რისკის აპეტიტსა და ტოლერანტობის დონეებს, ასევე დამტკიცებულია სამეთვალყურეო საბჭოს მიერ. ESG-სთან დაკავშირებული კონკრეტული პოლიტიკები, რომლებიც ხელს უწყობს რისკების მართვასა და სტრატეგიის განხორციელებას, დამტკიცებულია ბანკის დირექტორთა საბჭოს მიერ.</t>
  </si>
  <si>
    <t>როგორც კოლექტიურ მმართველ ორგანოს, პროკრედიტ ბანკ საქართველოს სამეთვალყურეო საბჭოს გააჩნია აუცილებელი კომპეტენცია და გამოცდილება ESG და მდგრადობასთან დაკავშირებულ საკითხებზე ზედამხედველობის განსახორციელებლად.</t>
  </si>
  <si>
    <t>მინიჭებულია სამეთვალყურეო საბჭოს დონეზე რისკების მართვის კომიტეტისთვის.</t>
  </si>
  <si>
    <t>ESG-სთან დაკავშირებული პასუხისმგებლობები ბანკში ფორმალურად არის სტრუქტურირებული და განაწილებულია სპეციალიზებულ ერთეულებსა და განსაზღვრულ როლებს შორის, რათა უზრუნველყოფილ იქნას მათი სრულყოფილი მართვა:
ESG შესაძლებლობები და მდგრადობის მართვა: ფორმალურად მინიჭებულია მდგრადი განვითარების განყოფილებისთვის, რომელიც პასუხისმგებელია ბანკის საერთო მდგრადობის სტრატეგიის, გარემოსდაცვითი მართვისა და მწვანე ინიციატივების განხორციელებაზე.
ESG რისკების მართვა: მინიჭებულია ზოგადი რისკების განყოფილებასა და საკრედიტო რისკის განყოფილებას (კლიენტის დონეზე). კერძოდ, ბანკი იყენებს სპეციალურად განსაზღვრულ გარემოსდაცვითი და სოციალური რისკის ოფიცრებს (ERO) საკრედიტო რისკის ჩარჩოს ფარგლებში. მათი როლია E&amp;S რისკების იდენტიფიცირება, შეფასება და შემსუბუქება საკრედიტო პორტფელებში, მდგრადი განვითარების განყოფილებასთან მჭიდრო კოორდინაციით.</t>
  </si>
  <si>
    <t>ESG კომიტეტი იკრიბება კვარტალურად. შესაბამისი სიხშირით ტარდება დირექტორთა საბჭოს სხდომებიც, რომლებზეც ESG-სთან დაკავშირებული საკითხები განიხილება და წარედგინება.</t>
  </si>
  <si>
    <t>ბანკს განახლებული აქვს ბიზნესის უწყვეტობის მართვის ჩარჩო, რომელიც მოიცავს ბანკის ძირითად სერვისებს, ოპერაციებსა და შენობებს. აღნიშნული ჩარჩო ტესტირდება წელიწადში ორჯერ.</t>
  </si>
  <si>
    <t>ბანკს აქვს ინფორმაციული უსაფრთხოების პოლიტიკა და IT ინფრასტრუქტურის სტანდარტები.</t>
  </si>
  <si>
    <t>აუდიტები ტარდება ყოველწლიურად და მოიცავს ყველა იმ ასპექტს, რომელიც დაკავშირებულია საქართველოს ეროვნული ბანკის პრეზიდენტის №56/04 ბრძანებასთან შესაბამისობასთან „კომერციული ბანკების კიბერუსაფრთხოების მართვის ჩარჩოს დამტკიცების შესახებ“. ყოველ მესამე წელს აუდიტი ტარდება გარე აუდიტორების მიერ, როგორც ამას მოითხოვს რეგულაცია.</t>
  </si>
  <si>
    <t>პროკრედიტ ჰოლდინგის პოლიტიკები შესაბამისობაშია საერთაშორისო ESG ჩარჩოებთან (UNGC, GRI, SASB, IFRS S1/S2) და უზრუნველყოფს ESG ფაქტორების ინტეგრირებას სტრატეგიასა და გადაწყვეტილების მიღების პროცესებში.</t>
  </si>
  <si>
    <t>ჯგუფის დონეზე CSRD ანგარიში აუდიტდება BDO AG Wirtschaftsprüfungsgesellschaft-ის მიერ. ბანკის დონეზე წლიური ანგარიში აუდიტდება BDO ჯგუფის მიერ.</t>
  </si>
  <si>
    <t>MSCI ESG შეფასების მიხედვით, პროკრედიტ ჯგუფს მინიჭებული აქვს ESG რეიტინგი A.</t>
  </si>
  <si>
    <t>ESG საკითხებზე ზედამხედველობის მმართველობითი და ორგანიზაციული სტრუქტურა საჯაროდ არის გამჟღავნებული ბანკის წლიურ ანგარიშებსა და წლიურ პილარ 3 გამჟღავნებებში. https://www.procreditbank.ge/sites/default/files/annual_report/ar-eng-2025-low.pdf</t>
  </si>
  <si>
    <t>პროკრედიტ ჯგუფი ახორციელებს წლიურ ანგარიშგებას, როგორც საერთაშორისო ინიციატივების ხელმომწერი, რომელთა ფარგლებშიც ჯგუფმა აიღო მდგრადობის მიზნებისა და კლიმატთან დაკავშირებული ვალდებულებების შესრულების ვალდებულება.</t>
  </si>
  <si>
    <t>პროკრედიტ ბანკი, ჯგუფის დონეზე, არის რამდენიმე საერთაშორისო მდგრადობის ინიციატივის წევრი / ხელმომწერი, რომლებიც ქვემოთ არის ჩამოთვლილი:
Net-Zero Banking Alliance (NZBA) – 20 დეკემბერი 2022;
Partnership for Carbon Accounting Financials (PCAF) – 8 სექტემბერი 2021;
UNEP FI / Principles for Responsible Banking (PRB);
თავად პროკრედიტ ბანკი საქართველო ასევე არის UN Global Compact-ის წევრი – 13 მაისი 2024.</t>
  </si>
  <si>
    <t>NULL</t>
  </si>
  <si>
    <t>GHG დაფინანსებული ემისიები შეფასდა საქართველოს ეროვნული ბანკის (NBG) მიერ უზრუნველყოფილი ოფიციალური ემისიების გამოთვლის ინსტრუმენტის გამოყენებით. ადგილობრივ ბაზარზე კორპორაციული კლიენტების მხრიდან უშუალოდ წარმოდგენილი Scope 1 და Scope 2 პირველადი, ვერიფიცირებული მონაცემების ზოგადი ნაკლებობის გამო, შეფასებები ეფუძნება სექტორზე სპეციფიკურ ეკონომიკური აქტივობის საპროქსი მაჩვენებლებს და NBG-ის მოთხოვნებთან შესაბამის ემისიის ფაქტორებს, რომლებიც გამოყენებულია არსებული სასესხო ნაშთების მიმართ. შესაბამისად, მიღებული შედეგები ასახავს პორტფელის ემისიების შეფასებით მაჩვენებლებს და არა კლიენტების მიერ პირდაპირ წარმოდგენილ პირველადი მონაცემებს.</t>
  </si>
  <si>
    <t>პროკრედიტ ბანკი</t>
  </si>
  <si>
    <t>31.12.2025</t>
  </si>
  <si>
    <t>• დირექტორთა საბჭო პასუხისმგებელია ESG/მდგრადობასთან დაკავშირებული რისკებისა და შესაძლებლობების განხორციელებასა და ყოველდღიურ მართვაზე, მათი სრულად ინტეგრირებით ბანკის რისკების მართვის სისტემაში, ბიზნეს პროცესებსა და სტრატეგიის განხორციელებაში. ბიზნესისა და რისკების სტრატეგიებისა და ESG რისკების მართვის პოლიტიკის შესაბამისად, დირექტორთა საბჭო უზრუნველყოფს, რომ ESG რისკები იდენტიფიცირდეს, შეფასდეს, იმართოს და მონიტორინგდებოდეს ყველა არსებით რისკის კატეგორიაში, ასევე რომ არსებობდეს შესაბამისი პროცედურები და კონტროლები, რომლებიც უზრუნველყოფს ეფექტიან რისკის მართვას სამეთვალყურეო საბჭოს მიერ განსაზღვრული რისკის აპეტიტის შესაბამისად.
• ESG რისკებთან დაკავშირებული საკითხები ძირითადად განიხილება ზოგადი რისკების მართვის კომიტეტში (GRMC), რომელიც კვარტალურად აფასებს ESG რისკის პროფილს, რისკის აპეტიტსა და მასთან დაკავშირებულ ცვლილებებს. გარდა ამისა, მდგრადი განვითარების კომიტეტი ზედამხედველობს მდგრადობასთან დაკავშირებულ საქმიანობას, მათ შორის გარემოსდაცვით და სოციალურ შედეგებსა და მწვანე დაფინანსების ინიციატივებს. დირექტორთა საბჭო ზედამხედველობას ახორციელებს კომიტეტებში მონაწილეობით, სტრუქტურირებული ანგარიშგებითა და გადაწყვეტილებების მიღების პროცესით, ზოგადი რისკების განყოფილებისა და სხვა კონტროლის ფუნქციების მხარდაჭერით.
• დირექტორთა საბჭო ESG რისკებისა და შესაძლებლობების ზედამხედველობისთვის ეყრდნობა კონტროლისა და პროცედურების ყოვლისმომცველ სისტემას, რომელიც ინტეგრირებულია ბანკის საერთო შიდა კონტროლისა და რისკების მართვის ჩარჩოში. აღნიშნული სისტემა მოიცავს ESG რისკების იდენტიფიცირებას რისკების ინვენტარიზაციისა და მატერიალურობის შეფასების გზით, ESG რისკის მონიტორინგს ძირითადი რისკ ინდიკატორების საშუალებით, საკრედიტო რისკის შეფასების პროცესებში ინტეგრაციას, ასევე პროგნოზულ სცენარებსა და სტრეს ტესტირებას. ჩარჩო ეფუძნება სამხაზიან დაცვის მოდელს, სადაც ბიზნეს ერთეულები მართავენ ESG რისკებს (პირველი ხაზი), რისკების მართვისა და კომპლაიენსის ფუნქციები განსაზღვრავს მეთოდოლოგიას და ახორციელებს მონიტორინგს (მეორე ხაზი), ხოლო შიდა აუდიტი უზრუნველყოფს დამოუკიდებელ შეფასებას (მესამე ხაზი). აღნიშნული უზრუნველყოფს, რომ ESG ასპექტები თანმიმდევრულად იყოს ინტეგრირებული ყველა შესაბამის შიდა ფუნქციაში, მათ შორის საკრედიტო, ოპერაციული რისკის, აუთსორსინგისა და სტრატეგიული დაგეგმვის პროცესებში.</t>
  </si>
  <si>
    <t>ბანკი ამჟამად ოპერირებს ანაზღაურების ჩარჩოთი, რომელიც სრულად ეფუძნება ფიქსირებულ ანაზღაურებას და არ იყენებს ცვალებად ანაზღაურების კომპონენტებს მენეჯმენტისთვის, მათ შორის დირექტორთა საბჭოსთვის. შესაბამისად, ESG/მდგრადობასთან დაკავშირებული ფაქტორები არ არის პირდაპირ ჩაშენებული ცვალებადი ანაზღაურების სქემებში, რადგან ასეთი მექანიზმები არ გამოიყენება. ბანკი ინარჩუნებს ხელფასის გამჭვირვალე სტრუქტურას, რომელიც ხელმისაწვდომია ყველა თანამშრომლისთვის და უზრუნველყოფს თანმიმდევრულობას, შიდა სამართლიანობას და ანაზღაურების პრინციპებთან შესაბამისობას.
მიუხედავად იმისა, რომ ანაზღაურების სისტემაში არ არსებობს პირდაპირი ESG/მდგრადობასთან დაკავშირებული ინსენთივები, ბანკის საერთო პერფორმანსის მართვის მიდგომა ითვალისწინებს სტრატეგიული მიზნების მიღწევას, რომლებიც მოიცავს მდგრადობასთან დაკავშირებულ პრიორიტეტებსაც. ანაზღაურების გადახედვა, როგორც წესი, ეფუძნება პერფორმანსის შეფასებებს; თუმცა აღნიშნული შეფასებები არ არის ფორმალურად დაკავშირებული წინასწარ განსაზღვრულ ESG/მდგრადობის მაჩვენებლებსა ან ინდიკატორებთან და არც არის რაოდენობრივად განსაზღვრული ან სისტემურად ჩართული ანაზღაურების შესახებ გადაწყვეტილებებში.
ESG/მდგრადობის მიზნების მონიტორინგი და შეფასება შესაბამისად ხორციელდება ანაზღაურების პროცესებისგან დამოუკიდებლად, ძირითადად შიდა ანგარიშგების, კომიტეტების ზედამხედველობისა და დირექტორთა საბჭოს ხელმძღვანელობის მეშვეობით. აღნიშნული პროცესები უზრუნველყოფს ESG რისკებისა და შესაძლებლობების სათანადო მართვას და მათ ინტეგრირებას ბანკის ოპერაციებში, თუმცა ამჟამად ისინი პირდაპირ არ აისახება ანაზღაურებასთან დაკავშირებულ შედეგებზე. მიუხედავად ამისა, არსებული ჩარჩო ქმნის საფუძველს მომავალში ESG-სთან დაკავშირებული შესრულების კრიტერიუმების ინტეგრაციისთვის ანაზღაურების პოლიტიკაში, იმ შემთხვევაში თუ ბანკი გადაწყვეტს ცვალებადი ანაზღაურების კომპონენტების შემოღებას ან ანაზღაურების უფრო პირდაპირ დაკავშირებას მდგრადობის მიზნებთან.</t>
  </si>
  <si>
    <t>• ბანკი იყენებს სცენარების ანალიზსა და სტრეს-ტესტირებას, როგორც პროგნოზზე დაფუძნებულ ინსტრუმენტს, რათა შეაფასოს თავისი სტრატეგიის მდგრადობა ESG და მდგრადობის რისკების მიმართ. სცენარების ანალიზი ფოკუსირებულია იმაზე, თუ როგორ გადაეცემა კლიმატთან დაკავშირებული (ტრანზიციული და ფიზიკური) და უფრო ფართო გარემოსდაცვითი რისკები ბანკის ფინანსურ მდგომარეობას, ბიზნეს მოდელსა და რისკის პროფილს, ძირითადად საკრედიტო რისკის პარამეტრებზე (PD, LGD) და პორტფელის საერთო ხარისხზე ზემოქმედების გზით. გამოიყენება ზემოდან ქვემოთ მიდგომა, რომლის ფარგლებშიც სექტორული დონის ESG რისკების მგრძნობელობა გარდაიქმნება პორტფელის დონის გავლენებად, რაც შესაძლებელს ხდის მოწყვლადი სექტორებისა და კონცენტრაციის რისკების იდენტიფიცირებას.
• ბანკი ითვალისწინებს როგორც ტრანზიციულ, ისე ფიზიკური რისკის სცენარებს, რომლებიც ეფუძნება საერთაშორისო დონეზე აღიარებულ ჩარჩოებს. ძირითადი სცენარები მოიცავს „Highway to Paris“ სცენარს (მოწესრიგებული, თუმცა დაჩქარებული ტრანზიცია ნულოვანი ემისიების მიზნებთან შესაბამისობაში, რომელიც მოიცავს ტრანზიციულ რისკებს, როგორიცაა ნახშირბადის ფასები და რეგულაციების გამკაცრება) და „Diverging Realities“ სცენარს (ფრაგმენტირებული ტრანზიცია, რომელსაც თან ახლავს ფიზიკური რისკების მნიშვნელოვანი გავლენა, მათ შორის კლიმატური მოვლენები და მაკრო-ფინანსური რყევები). სცენარები გამოიყენება საშუალოვადიან ჰორიზონტზე (დაახლოებით 5 წელი) და ასევე ხელს უწყობს გრძელვადიანი სტრუქტურული ESG რისკების შეფასებას.
• სცენარების განვითარება ეფუძნება გარე საცნობარო ჩარჩოებს (ძირითადად NGFS სცენარებს), რომლებსაც ავსებს შიდა მეთოდოლოგიები. მაკროეკონომიკური დაშვებები (GDP, ინფლაცია, უმუშევრობა, საპროცენტო განაკვეთები, ენერგიის ხარჯები) მიიღება NGFS-ის მოდელებიდან (მაგალითად, GEME3, NiGEM) და კორექტირდება რეგიონული საპროქსი მონაცემების გამოყენებით, რომლებიც ასახავს ბანკის საოპერაციო გარემოს. აღნიშნული ცვლადები ინტეგრირებულია ბანკის LLP ჩარჩოში, რათა განისაზღვროს საკრედიტო რისკზე სტრესული გავლენა. დამატებით გამოიყენება შიდა პარამეტრები, როგორიცაა სექტორული ტრანზიციული რისკის შეფასებები და ფიზიკური რისკის ინდიკატორები, რათა ასახულ იქნას პორტფელისთვის სპეციფიკური მგრძნობელობები.
• სცენარების ანალიზი ძირითადად მოიცავს ბანკის სასესხო პორტფელს და ფოკუსირებულია სექტორულ მიმდინარე ნაშთებზე, მათ შორის ნახშირბადინტენსიურ ინდუსტრიებსა და კლიმატის მიმართ მგრძნობიარე სექტორებზე, როგორიცაა სოფლის მეურნეობა. ანალიზი ტარდება სექტორისა და პორტფელის დონეზე, პროპორციულობის პრინციპისა და ამჟამინდელი მონაცემთა ხელმისაწვდომობის გათვალისწინებით, ხოლო საკრედიტო პროცესებში იგი სრულდება მსესხებლის დონეზე ESG რისკის შეფასებებით.
• სცენარების ანალიზის შედეგები ინტეგრირებულია სტრატეგიულ და რისკების მართვის პროცესებში. ისინი გამოიყენება სტრატეგიული მდგრადობის შეფასების მხარდასაჭერად, რისკის აპეტიტისა და ESG ძირითადი რისკის ინდიკატორების განსაზღვრისთვის, მაღალი რისკის მქონე სექტორების იდენტიფიცირებისა და პორტფელის მართვის მიმართულებების დასადგენად. დამატებით, სცენარების შედეგები აისახება LLP-ისა და ICAAP-ის გათვალისწინებებში, ხელს უწყობს მიზნობრივი რისკის შემამსუბუქებელი ღონისძიებების განსაზღვრას (მაგალითად, გაძლიერებული მონიტორინგი) და წვლილს შეიტანს მდგრადი ფინანსების საქმიანობის განვითარებაში. მთლიანობაში, სცენარების ანალიზი უზრუნველყოფს, რომ ESG რისკები გათვალისწინებული იყოს გადაწყვეტილებების მიღების პროცესში და ბანკმა შეინარჩუნოს მდგრადი და პროგნოზზე ორიენტირებული ბიზნეს მოდელი.</t>
  </si>
  <si>
    <t>• სტრატეგიული მიზნები და ლიმიტები: პროკრედიტ ბანკ საქართველო ერთგულია 2050 წლისთვის ნულოვანი ემისიების მიღწევის მიზნისადმი. როგორც შუალედური კლიმატური ეტაპები, ბანკი მისდევს ჯგუფის მიზანს, რომელიც ითვალისწინებს Scope 1 და Scope 2 ემისიების 42%-ით შემცირებას 2030 წლისთვის 2022 წლის საბაზისო პერიოდთან შედარებით, და იმ კლიენტებთან მუშაობას, რომლებიც პასუხისმგებელნი არიან პორტფელის ემისიების 28%-ზე 2027 წლისთვის Scope 3 ჩართულობის მიდგომის ფარგლებში. მდგრადი ზრდის ხელშესაწყობად, ბანკი თავის მიზნებს მართავს ორმაგი ჩარჩოს ფარგლებში; საქართველოს ეროვნული ბანკის (NBG) ოფიციალური მწვანე ტაქსონომიის მიხედვით, ბანკი მიზნად ისახავს შესაბამისი სასესხო მოცულობის პროპორციულ გაფართოებას, 2025 წელს მიღწეულ პროგრესზე დაყრდნობით (5%). პარალელურად, პროკრედიტ ჯგუფის შიდა ეკო კრიტერიუმების მიხედვით, ბანკი მიზნად ისახავს თავისი უფრო ფართო შიდა ეკო პორტფელის წილის 14%-მდე გაზრდას, ხოლო ამ შიდა განაწილების ფარგლებში განახლებადი ენერგიის (RE) წილის 17%-მდე გაზრდას 2026 წლისთვის. სოციალური მიმართულებით, ბანკი ეყრდნობა საკუთარ წარმატებულ გამოცდილებას — სადაც სოციალური პორტფელი, რომელიც ძირითადად ქალ მეწარმეებს უჭერს მხარს, 2025 წლის ბოლოსთვის დაახლოებით 16%-ს აღწევდა — და გეგმავს ამ წილის ეტაპობრივ ზრდას ახალი სეგმენტზე ორიენტირებული პროდუქტების მეშვეობით.
• გავრცელების არეალი: აღნიშნული მიზნები და ოპერაციული ლიმიტები სრულად ვრცელდება ინსტიტუტის სხვადასხვა დონეზე. ჩვენი შიდა კვალის ნაწილში, შემცირების ლიმიტები მკაცრად არეგულირებს Scope 1 და Scope 2 ემისიებს, რათა მოხმარებული რესურსები გახდეს ნახშირბადნეიტრალური. უფრო ფართო პორტფელისთვის, ჩვენი Scope 3 ჩართულობის სტრატეგია მიზნად ისახავს ინტენსიურ მუშაობას იმ კლიენტებთან, რომლებიც პასუხისმგებელნი არიან პორტფელის მთლიანი ემისიების 28%-ზე 2027 წლისთვის. გარდა ამისა, მდგრადი პორტფელის მიზნები მოიცავს როგორც ბიზნეს, ისე საცალო კლიენტების ხაზებს, განსაკუთრებული სტრატეგიული აქცენტით მიკრო, მცირე და საშუალო საწარმოების (MSME), ახალგაზრდა მეწარმეებისა და ქალთა მიერ მართულ ბიზნესებზე.
• საბაზისო პერიოდი და დროითი ჰორიზონტები: მდგრადი და გაზომვადი ტრანზიციის გზის უზრუნველსაყოფად, ბანკი იყენებს მყარად განსაზღვრულ 2022 წლის საბაზისო პერიოდს ყველა ემისიის შემცირების პროგრესის შესაფასებლად. ჩვენი სტრატეგიული მიზნები სტრუქტურულად იყოფა მოკლე და საშუალოვადიან, ასევე გრძელვადიან ჰორიზონტებად. მოკლე და საშუალოვადიანი მიზნები მოიცავს ეკო პორტფელის ზრდას, განახლებადი ენერგიის დაფინანსების გაფართოებას, მწვანე დაკრედიტების განვითარებას და Scope 3-ის ფარგლებში კლიენტებთან ჩართულობის ეტაპებს 2026–2027 წლებში, ხოლო გრძელვადიანი კლიმატური მიზნები ვრცელდება 2030 და 2050 წლებამდე.
• მმართველობის ციკლი (განსაზღვრა, დამტკიცება, მონიტორინგი, გადახედვა): კლიმატთან დაკავშირებული პორტფელის მიზნები, მათ შორის Net Zero ვალდებულება და მასთან დაკავშირებული კლიმატური მიზნები, დგინდება ჯგუფის დონეზე პროკრედიტ ჰოლდინგის მიერ და ადგილობრივად ხორციელდება პროკრედიტ ბანკ საქართველოს მიერ ჯგუფის მასშტაბით განსაზღვრულ მდგრადობის მიზნებთან შესაბამისობაში. აღნიშნულ მიზნებთან მიმართებით პროგრესი მონიტორინგდება როგორც ადგილობრივ, ისე ჯგუფის დონეზე. დირექტორთა საბჭო, მდგრადი განვითარების კომიტეტი და ზოგადი რისკების განყოფილება ზედამხედველობენ ადგილობრივ დანერგვასა და შესრულების მონიტორინგს ბანკის ფარგლებში, ხოლო ზოგადი რისკების განყოფილება მხარს უჭერს პროცესს კლიმატური სცენარების ანალიზისა და სტრეს ტესტირების მეშვეობით.
• შესაბამისობა საერთაშორისო და ეროვნულ ჩარჩოებთან: ჩვენი კლიმატური და მდგრადობის მიზნები შექმნილია ისე, რომ შეინარჩუნოს მაღალი შესაბამისობა გარე სტანდარტების დამწესებელ ჩარჩოებთან. გრძელვადიანი Net Zero ვალდებულება და 2027 წლის შუალედური შემცირების მიზნები სტრატეგიულად შეესაბამება პარიზის შეთანხმების მეცნიერებაზე დაფუძნებულ კლიმატურ ტრაექტორიებსა და Science Based Targets initiative (SBTi)-ს. ბანკი ასევე ითვალისწინებს საერთაშორისო კლიმატური პოლიტიკის განვითარებასა და ტრანზიციასთან დაკავშირებულ მარეგულირებელ ცვლილებებს მდგრადობასთან დაკავშირებული რისკებისა და შესაძლებლობების შეფასებისას საკუთარ პორტფელში. ეროვნული დონეზე, ჩვენი პორტფელის გაფართოების ჩარჩო სისტემატურად არის ორიენტირებული საქართველოს ეროვნული ბანკის მწვანე ტაქსონომიასთან შესაბამისობის გაზრდაზე, საქართველოს ეროვნული კლიმატური პოლიტიკისა და ქვეყნის საერთაშორისო ვალდებულებების (NDC) მხარდასაჭერად.
• განხორციელებული და დაგეგმილი ქმედებები: ბანკი მიყვება მრავალმხრივ ქმედებათა გეგმას იმის უზრუნველსაყოფად, რომ აღნიშნული მიზნები ოპერაციულად დაინერგოს. ჩვენ აქტიურად ვახორციელებთ ჩვენი მწვანე პორტფელის დივერსიფიკაციას იმით, რომ პრიორიტეტს ვანიჭებთ მზის ფოტოელექტრული (PV) სისტემების დაფინანსებას თვითმოხმარების მიზნებისთვის MSME-ებისა და საცალო კლიენტებისთვის, ასევე ვაახლებთ შეღავათიანი პირობების მქონე ელექტრომობილების (EV) პროდუქტებს გაუმჯობესებული პირობებით. ამასთანავე, ბანკი მიზნად ისახავს სპეციალიზებული PV პროექტების დაფინანსების პორტფელის შექმნას მთავრობის მიერ შემოღებული PPA სქემის გამოყენებით მას შემდეგ, რაც იგი სრულად შევა ძალაში, ხოლო მეორე კვარტალში ვგეგმავთ სრულად ინტეგრირებული CO₂ კალკულატორის გაშვებას პოტენციურ კლიენტებთან ურთიერთობისთვის, აღნიშნული ინსტრუმენტის გამოყენებით როგორც პორტფელის გასაზრდელად, ასევე როგორც მნიშვნელოვანი სტრატეგიული პოზიციონირების ინსტრუმენტის სახით.
• ბანკის ტრანზიციის გეგმა სრულად შეესაბამება მის საერთო რისკის აპეტიტის ჩარჩოსა და უფრო ფართო ბიზნეს სტრატეგიას. მდგრადობის მიზნების განხორციელება დაგეგმილია ისე, რომ მხარი დაუჭიროს გრძელვადიან ფინანსურ მდგრადობას, პორტფელის ხარისხსა და მდგრად ზრდას, გონივრული რისკების მართვის პრაქტიკის შენარჩუნებით. ტრანზიციის გეგმის ძირითადი ეტაპები მოიცავს Scope 1 და Scope 2 ემისიების 42%-ით შემცირებას 2030 წლისთვის 2022 წლის საბაზისო პერიოდთან შედარებით, იმ კლიენტებთან ჩართულობას, რომლებიც პასუხისმგებელნი არიან პორტფელის ემისიების 28%-ზე 2027 წლისთვის Scope 3 ჩართულობის მიდგომის ფარგლებში, ეკო პორტფელის წილის 14%-მდე გაზრდას 2026 წლისთვის, ეკო პორტფელში განახლებადი ენერგიის 17%-იანი წილის მიღწევას, მწვანე პორტფელის გაფართოებას საქართველოს ეროვნული ბანკის მწვანე ტაქსონომიის შესაბამისად და 2050 წლისთვის ნულოვანი ემისიების მიღწევის მიმართულებით პროგრესს. საერთო ტრანზიციის გეგმა, მათ შორის Net Zero ვალდებულება და შუალედური კლიმატური მიზნები, დადგენილია ჯგუფის დონეზე პროკრედიტ ჰოლდინგის მიერ და ადგილობრივად ხორციელდება პროკრედიტ ბანკ საქართველოს მიერ.</t>
  </si>
  <si>
    <t>• ESG რისკები და შესაძლებლობები ბანკზე პირველ რიგში გავლენას ახდენს მისი დაკრედიტების საქმიანობისა და კლიენტების საქმიანობის შედეგების მეშვეობით. საანგარიშო პერიოდში მდგრადობასთან დაკავშირებულმა შესაძლებლობებმა ხელი შეუწყო ბანკის მწვანე და სოციალური პორტფელების ზრდას. საქართველოს ეროვნული ბანკის მწვანე ტაქსონომიასთან შესაბამისობაში მყოფი სესხების წილი გაიზარდა 2.5%-დან 2024 წელს 5%-მდე 2025 წელს, ხოლო სოციალურმა პორტფელმა მთლიანი პორტფელის დაახლოებით 16%-ს მიაღწია. ამავე დროს, ESG-თან დაკავშირებულმა რისკებმა შეიძლება გავლენა მოახდინოს კლიენტების ფინანსურ შედეგებსა და გადახდისუნარიანობაზე, განსაკუთრებით იმ სექტორებში, რომლებიც უფრო მეტად არიან დამოკიდებული გარემოსდაცვით და კლიმატურ გამოწვევებზე. აღნიშნული რისკები ფასდება ბანკის გარემოსდაცვითი და სოციალური რისკების მართვის პროცესების მეშვეობით და გათვალისწინებულია დაკრედიტებისა და პორტფელის მონიტორინგის საქმიანობებში. პორტფელის ზრდასთან ერთად, ბანკი განსაკუთრებულ ყურადღებას უთმობს მწვანე და სოციალური მიმდინარე ნაშთების ხარისხს, რომლებიც ავლენს სტაბილურ შედეგს და დადებითად მოქმედებს ბანკის რისკის პროფილზე. აღნიშნულს აქვს პირდაპირი და პოზიტიური გავლენა მოგებიანობასა და კაპიტალის ადეკვატურობაზე, რადგან აქტივების უკეთესი ხარისხი ხელს უწყობს საკრედიტო რისკის დაბალ ხარჯს და კაპიტალის უფრო ეფექტიან განაწილებას. ამავე დროს, ESG-თან დაკავშირებულმა რისკებმა შეიძლება გავლენა მოახდინოს კლიენტების ფინანსურ შედეგებსა და გადახდისუნარიანობაზე, განსაკუთრებით იმ სექტორებში, რომლებიც მეტად არიან დამოკიდებული გარემოსდაცვით და კლიმატურ გამოწვევებზე. აღნიშნული რისკები ფასდება ბანკის გარემოსდაცვითი და სოციალური რისკების მართვის ჩარჩოს მეშვეობით და გათვალისწინებულია დაკრედიტების გადაწყვეტილებებსა და პორტფელის მიმდინარე მონიტორინგში.
• მომავალში ბანკი ელოდება, რომ განახლებად ენერგიაზე, ენერგოეფექტიანობასა და სხვა მდგრადი ფინანსების გამოსავლებზე მზარდი მოთხოვნა შექმნის დამატებით ბიზნეს შესაძლებლობებს. ამავე დროს, კლიმატთან დაკავშირებული რეგულაციების განვითარებამ და ტრანზიციის მოთხოვნებმა შეიძლება გაზარდოს რისკები გარკვეული სექტორებისა და კლიენტებისთვის. აღნიშნული საკითხები ბანკის საშუალოვადიან (5-წლიან) ბიზნეს დაგეგმვაში აისახება მწვანე და სოციალური პორტფელების ზრდის მიზნების, ახალი მდგრადი ფინანსური პროდუქტების განვითარების, ESG ინიციატივებისთვის რესურსების განაწილებისა და კლიმატთან და მდგრადობასთან დაკავშირებული რისკების მიმდინარე მონიტორინგის გზით. მოკლე და საშუალოვადიან პერიოდში ბანკი ვარაუდობს მწვანე და სოციალური დაკრედიტების გაგრძელებულ ზრდას ფინანსურ შედეგებზე დადებითი გავლენით, რასაც ხელს უწყობს აქტივების სტაბილური ხარისხი. გრძელვადიან პერიოდში ტრანზიციულმა რისკებმა და რეგულატორულმა განვითარებებმა შეიძლება გამოიწვიოს პორტფელის გადანაწილება და სექტორული რისკის პროფილების უფრო მკვეთრი დიფერენციაცია. აღნიშნული საკითხები ინტეგრირებულია ბანკის საშუალოვადიან ფინანსურ დაგეგმვაში, მათ შორის: მწვანე და სოციალური პორტფელების ზრდის მიზნებში, ESG ფაქტორების ინტეგრირებაში რისკის აპეტიტსა და საკრედიტო პროცესებში, მდგრადი ფინანსური პროდუქტების განვითარებაში, კაპიტალის დაგეგმვაში ESG რისკების ცვალებად პროფილებთან შესაბამისობაში, და კლიმატთან და მდგრადობასთან დაკავშირებული რისკებისა და შესაძლებლობების მიმდინარე მონიტორინგში.</t>
  </si>
  <si>
    <t>• მიმდინარე მდგრადი საკრედიტო და საინვესტიციო საქმიანობა: პროკრედიტ ბანკ საქართველოში მდგრადი საკრედიტო საქმიანობა წარმოადგენს ბანკის განვითარებისკენ ორიენტირებული ბიზნეს მოდელისა და გრძელვადიანი სტრატეგიის განუყოფელ ნაწილს. აღნიშნული საქმიანობის მონიტორინგისთვის ბანკი იყენებს მდგრადობის კლასიფიკაციის განსხვავებულ მიდგომებს. საქართველოს ეროვნული ბანკის ოფიციალური მწვანე ტაქსონომიის მიხედვით, შესაბამისობაში მყოფი მიმდინარე ნაშთები 2025 წელს მთლიან სასესხო პორტფელში 5%-ს მიაღწია. ამ ტაქსონომიასთან შესაბამისობით განსაზღვრულ სეგმენტში, ტექნოლოგიური გადაწყვეტები, როგორიცაა თვითმოხმარებაზე ორიენტირებული მზის ფოტოელექტრული (PV) სისტემები, შეადგენს 38%-ს, ასევე მოიცავს რესურსების ეფექტიანობის გაუმჯობესებისა და დაბალი ნახშირბადიანი ტრანზიციის მხარდამჭერ ინვესტიციებს. პარალელურად, პროკრედიტ ჯგუფის შიდა ეკოლოგიური კრიტერიუმების გამოყენებით ბანკი მონიტორინგს ახორციელებს თავისი გაფართოებული შიდა ეკო პორტფელის, რომელიც დაახლოებით 13%-ს შეადგენს. სოციალური მიმართულებით, ბანკი მხარს უჭერს ინკლუზიურ ფინანსირებას მიზნობრივი დაკრედიტების გზით ქალების საკუთრებაში ან მართვაში არსებული მიკრო, მცირე და საშუალო საწარმოებისთვის (MSME); 2025 წლის ბოლოსათვის აღნიშნული სოციალური პორტფელი დაახლოებით 16%-ს შეადგენდა, რაც ასახავს ბანკის ერთგულებას გენდერული ინკლუზიისა და მეწარმეობის ხელშეწყობის მიმართ. ამ ეტაპზე ბანკის მდგრადი ფინანსირების საქმიანობა ძირითადად კონცენტრირებულია საკრედიტო პროდუქტებსა და პორტფელის განვითარებაზე.
• მომავალი (დაგეგმილი) მდგრადი საკრედიტო და საინვესტიციო საქმიანობა: ბიზნეს სტრატეგიისა და ტრანზიციის მიზნების შესაბამისად, პროკრედიტ ბანკ საქართველო გეგმავს მომდევნო წლებში კიდევ უფრო გააფართოოს და დახვეწოს თავისი მდგრადი საკრედიტო საქმიანობა. გარემოსდაცვით ნაწილში, ბანკის სტრატეგიული მიზანია 2026 წლისთვის შიდა ეკო პორტფელის წილის 14%-მდე გაზრდა და ამ პორტფელში განახლებადი ენერგიის (RE) წილის 17%-მდე ზრდა. დაგეგმილი პრიორიტეტები მოიცავს მცირე მასშტაბის თვითმოხმარებაზე ორიენტირებული PV პროექტების გაფართოებას MSME-ებისა და საცალო კლიენტებისთვის, ასევე სპეციალიზებული PV პროექტების დაფინანსების პორტფელის შექმნას მთავრობის მიერ დანერგილი PPA სქემის გამოყენებით მისი სრულად ამოქმედების შემდეგ. დამატებით, 2026 წლისთვის სტრატეგიულ პრიორიტეტად რჩება ელექტრომობილების (EV) დაფინანსების გაფართოება როგორც ბიზნეს, ისე საცალო კლიენტებისთვის, წარსულში მიღწეული წარმატებებისა და პარტნიორებთან თანამშრომლობის საფუძველზე. სოციალურ ნაწილში, ბანკი გეგმავს მისი 16%-იანი სოციალური პორტფელის ეტაპობრივ გაფართოებას და დივერსიფიკაციას ახალი პროდუქტების დანერგვით, როგორიცაა ახალგაზრდ მეწარმეთათვის მიზნობრივი დაფინანსება EBRD-ის ახალგაზრდობის პროგრამის ფარგლებში.
• მონიტორინგის, შეფასებისა და შესაბამისობის ანგარიშგების ჩარჩო: მდგრადი საკრედიტო საქმიანობა მკაცრად კონტროლდება ბანკის კორპორატიული მმართველობისა და რისკების მართვის ჩარჩოს ფარგლებში, რათა უზრუნველყოფილი იყოს შესაბამისობა საზედამხედველო მოთხოვნებთან და შიდა მდგრადობის მიზნებთან. გარემოსდაცვითი და სოციალური რისკები ფასდება როგორც კლიენტის, ასევე პორტფელის დონეზე პროკრედიტ ჯგუფის გარემოსდაცვითი და სოციალური რისკებისა და ზემოქმედების მართვის სტანდარტების შესაბამისად.
ბანკი სისტემატურად აკონტროლებს გარემოსდაცვითად მგრძნობიარე სექტორების მიმართ მიმდინარე ნაშთებს, მდგრადი დაკრედიტების პროდუქტების განვითარებას და ძირითადი მდგრადობის ინდიკატორებთან მიმართებით პროგრესს. ტრანზიციის გეგმასთან შესაბამისობა განისაზღვრება ტაქსონომიასთან შესაბამისი მიმდინარე ნაშთების, შიდა ეკო პორტფელის, განახლებადი ენერგიის დაფინანსების მოცულობებისა და სოციალური დაკრედიტების მაჩვენებლების მონიტორინგის გზით. დაგეგმილი დაკრედიტების საქმიანობა და ახალი პროდუქტების განვითარება ფასდება ბანკის სტრატეგიული მდგრადობის მიზნებთან მიმართებით, რათა უზრუნველყოფილი იყოს, რომ პორტფელის ზრდა მხარს უჭერს ნულოვანი ემისიების მიღწევის ტრაექტორიას 2050 წლისთვის.
გარდა ამისა, ბანკი აკონტროლებს პროგრესს ჯგუფის დონეზე დადგენილ კლიმატურ ვალდებულებებთან მიმართებით, მათ შორის Scope 1 და Scope 2 ემისიების 42%-ით შემცირებას 2030 წლისთვის 2022 წლის ბაზისთან შედარებით და Scope 3 ჩართულობის მიზანს, რომელიც მოიცავს იმ კლიენტებს, რომლებიც პასუხისმგებელნი არიან პორტფელის ემისიების 28%-ზე 2027 წლისთვის. აღნიშნული ვალდებულებები აისახება ბანკის პორტფელის განვითარების პრიორიტეტებში, განსაკუთრებით განახლებადი ენერგიის დაფინანსების, ენერგოეფექტიანობის ინვესტიციებისა და სხვა მწვანე დაკრედიტების მიმართულებით.
მდგრადობის მიზნებთან და ტრანზიციის ეტაპებთან მიმართებით პროგრესი მუდმივად მონიტორინგდება და კვარტალურად წარედგინება დირექტორთა საბჭოს. ანგარიშგება მოიცავს ეკო პორტფელის განვითარებას, მდგრადობის მიზნების მიღწევის პროგრესს და სხვა მნიშვნელოვან ESG საკითხებს. ეს უზრუნველყოფს, რომ მენეჯმენტმა შეძლოს ბანკის სტრატეგიულ მიზნებსა და ტრანზიციის გეგმასთან შესაბამისობის შეფასება და საჭიროების შემთხვევაში შესაბამისი კორექტირებების განხორციელება.</t>
  </si>
  <si>
    <t>• პროკრედიტ ბანკი უშუალოდ თანამშრომლობს როგორც ახალ, ისე არსებულ კონტრაგენტებთან ESG რისკების მართვის ჩარჩოს ფარგლებში და პროკრედიტ ჯგუფის გარემოსდაცვითი და სოციალური რისკებისა და ზემოქმედების მართვის სტანდარტების შესაბამისად. კონტრაგენტებთან ჩართულობა ინტეგრირებულია ბანკის საკრედიტო პროცესის მთელ სასიცოცხლო ციკლში და გამოიყენება პროპორციულობის პრინციპის საფუძველზე — კლიენტის სექტორის, ექსპოზიციის მოცულობისა და გარემოსდაცვითი და სოციალური რისკების პროფილის გათვალისწინებით. ბანკი აფასებს კონტრაგენტების შესაძლებლობას ESG/მდგრადობის რისკების იდენტიფიცირების, მართვისა და შემსუბუქების მიმართულებით, რაც წარმოადგენს საკრედიტო რისკის შეფასებისა და მიმდინარე მონიტორინგის პროცესების განუყოფელ ნაწილს, ESG რისკების მართვის პოლიტიკისა და ჯგუფის სტანდარტების შესაბამისად. შეფასების ძირითადი ელემენტები მოიცავს:
1.	აკრძალული საქმიანობის ჩამონათვლის მიხედვით შემოწმებას, რათა ბანკმა არ დააფინანსოს საქმიანობები, რომლებიც დაკავშირებულია მიუღებელ გარემოსდაცვით, სოციალურ ან ეთიკურ რისკებთან;
2.	კონტრაგენტების ეკონომიკური საქმიანობის გარემოსდაცვით რისკის კატეგორიზაციას (დაბალი, საშუალო ან მაღალი გარემოსდაცვითი რისკი), სექტორული რისკებისა და კლიენტის საქმიანობის ბუნების მიხედვით;
3.	გარემოსდაცვითი და სოციალური რისკების შეფასებებს (E&amp;S assessments), რომლებიც გამოიყენება პროპორციულად გარემოსდაცვითი რისკის დონისა და მიმდინარე ნაშთის მოცულობის მიხედვით და მოიცავს გარემოსდაცვით, ჯანმრთელობის, უსაფრთხოების, შრომით და სოციალურ საკითხებს;
4.	სამართლებრივი შესაბამისობის შეფასებას, მათ შორის გარემოსდაცვითი დაცვის, ჯანმრთელობისა და უსაფრთხოების, შრომითი და სოციალური რეგულაციების დაცვის მიმართულებით;
5.	მენეჯმენტის პრაქტიკებისა და კონტროლის შეფასებას, მათ შორის იმის დადგენას, აქვს თუ არა კონტრაგენტს შესაბამისი პროცედურები, შემამსუბუქებელი ზომები და შესაძლებლობა იდენტიფიცირებული ESG რისკების მართვისთვის.
 ფინანსური კონტრაგენტების შემთხვევაში, ბანკი ასევე ითვალისწინებს ESG რისკის ასპექტებს თანამშრომლობის ლიმიტების განსაზღვრამდე, რადგან ESG რისკის მოვლენებმა შეიძლება გავლენა მოახდინოს ბანკის კონტრაგენტის რისკზე შესაბამისი კონტრაგენტის რეიტინგსა და/ან საკრედიტო რისკის პარამეტრებზე ასახვის გზით, თუმცა აღნიშნული არ მიიჩნევა არსებითად.
იმ ტრანზაქციების შემთხვევაში, რომლებიც დაკავშირებულია უფრო მაღალ გარემოსდაცვით ან სოციალურ რისკებთან ან უფრო დიდ მიმდინარე ნაშთებთან, შეფასება შესაძლოა დამატებით გამყარდეს დამოუკიდებელი ექსპერტების მიერ ჩატარებული გარემოსდაცვითი და სოციალური შეფასება ან ზემოქმედების შეფასებების მეშვეობით, პროკრედიტ ჯგუფის სტანდარტების შესაბამისად. ESG შეფასებების შედეგები წარმოადგენს საკრედიტო გადაწყვეტილებისა და რისკის ანალიზის მნიშვნელოვან კომპონენტს. კონტრაგენტებთან ESG/მდგრადობის საკითხებზე მუშაობა გრძელდება მთელი საკრედიტო ურთიერთობის განმავლობაში და მორგებულია კლიენტის ESG რისკის პროფილზე.
• ჩართულობის ძირითადი პრაქტიკები მოიცავს:
1.	წინასახელშეკრულებო დიალოგს, რომლის ფარგლებშიც გარემოსდაცვითი ან სოციალური რისკები განიხილება კონტრაგენტთან საკრედიტო ანალიზის ეტაპზე და მკაფიოდ განისაზღვრება მოლოდინები რისკის მართვასა და შესაბამისობაზე;
2.	ESG‑თან დაკავშირებული ვალდებულებებისა და პირობების ჩაშენებას საკრედიტო ხელშეკრულებებში, რათა საჭიროების შემთხვევაში შემამსუბუქებელი ღონისძიებები იყოს სავალდებულო;
3.	ESG რისკების მიმდინარე მონიტორინგს რეგულარული საკრედიტო მონიტორინგის ფარგლებში, მათ შორის შეთანხმებული პირობების შესრულების, საქმიანობის ცვლილებებისა და ახალი ESG რისკების შეფასებას.
იმ შემთხვევაში, თუ კონტრაგენტის ESG რისკების მართვის პრაქტიკა შეფასდება არასაკმარისად ან შეთანხმებული შემამსუბუქებელი ღონისძიებები სათანადოდ არ შესრულდება, ბანკი იყენებს ესკალაციის პროცედურებს საკრედიტო მმართველობის ჩარჩოს შესაბამისად. აღნიშნული შეიძლება მოიცავდეს:
1.	კონტრაგენტთან გაძლიერებულ კომუნიკაციასა და მონიტორინგს;
2.	დამატებითი პირობების, გამოსასწორებელი გეგმების ან გადახედილი ვალდებულებების დაწესებას;
3.	საკრედიტო კომიტეტზე საკითხის გადატანას გადაწყვეტილების მისაღებად;
4.	მძიმე ან არაგადაწყვეტილი შემთხვევებისას — დაფინანსებაზე უარის თქმას, გადახდების შეჩერებას ან ბიზნეს ურთიერთობის შეწყვეტას.
აღნიშნული სტრუქტურირებული შეფასებისა და ურთიერთქმედების მიდგომით, პროკრედიტ ბანკი მიზნად ისახავს არა მხოლოდ ESG/მდგრადობასთან დაკავშირებული რისკების შემცირებას, არამედ კლიენტების მხარდაჭერას მათი პრაქტიკის გაუმჯობესებაში, რაც ხელს უწყობს დადებით გარემოსდაცვით და სოციალურ შედეგებს და ზრდის სასესხო პორტფელის გრძელვადიან მდგრადობას.
აღნიშნული პირდაპირი საკრედიტო პროცესების გარდა, ბანკი იყენებს არაპირდაპირი ურთიერთქმედების მეთოდებსაც, რომლებიც მიზნად ისახავს ბაზარზე ცნობიერების ამაღლებასა და შესაძლებლობების განვითარებას. ამ მიდგომის მნიშვნელოვანი ნაწილი არის კლიენტებთან ურთიერთობაზე პასუხისმგებელი თანამშრომლების უწყვეტი ტრენინგი ენერგოეფექტიანობის, კლიმატური ტრანზიციისა და მდგრადი ფინანსების გადაწყვეტილებების მიმართულებით, რაც მათ საშუალებას აძლევს MSME და საცალო კლიენტებს დაეხმარონ მდგრადი ინვესტიციების შესაძლებლობების იდენტიფიცირებასა და გარემოსდაცვითი სარგებლის გააზრებაში.
დამატებით, ბანკი ხელს უწყობს ESG ცნობიერების ზრდას გარემოსდაცვით ფორუმებში, ბიზნეს დისკუსიებში და საინფორმაციო ინიციატივებში მონაწილეობით. კლიენტების მხარდაჭერის გასაძლიერებლად, ბანკი ამჟამად ამზადებს ინტერაქტიულ CO₂ კალკულატორს, რომლის გაშვებაც იგეგმება უახლოეს პერიოდში. ეს ინსტრუმენტი შესაძლებლობას მისცემს როგორც პოტენციურ, ისე არსებულ კონტრაგენტებს შეაფასონ საკუთარი ნახშირბადის ემისიები, უკეთ გააცნობიერონ გარემოზე მათი გავლენა და გამოავლინონ ემისიების შემცირებისა და კლიმატური ტრანზიციის შესაძლებლობები.</t>
  </si>
  <si>
    <t>• პროკრედიტ ბანკს ESG/მდგრადობის პასუხისმგებლობები ინტეგრირებული აქვს მის ძირითად მმართველობით ჩარჩოში, მათ შორის რისკების მართვის ჩარჩოში, რისკის სტრატეგიასა და ESG რისკების მართვის პოლიტიკაში. სამეთვალყურეო საბჭო პირდაპირ არის პასუხისმგებელი იმის უზრუნველსაყოფად, რომ ESG ფაქტორები იყოს ინტეგრირებული სტრატეგიასა და რისკების მართვაში, ხოლო რისკების მართვის კომიტეტი მხარს უჭერს ამ ზედამხედველობას ESG რისკების მონიტორინგით, როგორც საერთო რისკის პროფილის ნაწილის. ESG რისკი ფორმალურად აღიარებულია, როგორც არსებითი რისკის კატეგორია განსაზღვრული რისკის აპეტიტითა და მმართველობითი სტრუქტურებით, რაც უზრუნველყოფს რეგულატორულ მოთხოვნებთან შესაბამისობას.
• სამეთვალყურეო საბჭო და მისი კომიტეტები რეგულარულად იღებენ ინფორმაციას ESG რისკებისა და შესაძლებლობების შესახებ სტრუქტურირებული ანგარიშგების პროცესების მეშვეობით. ESG საკითხები ინტეგრირებულია კვარტალურ რისკის ანგარიშგებაში რისკების მართვის კომიტეტის ფარგლებში, რომელიც ასევე ახდენს შესაბამისი საკითხების ესკალაციას სამეთვალყურეო საბჭოსთვის. ეს დამატებით უზრუნველყოფილია რეგულარული რისკის პროფილის ანგარიშებით, მათ შორის ESG ინდიკატორებით, ასევე საჭიროების შემთხვევაში ad-hoc ანგარიშგებით. დამატებით, სამეთვალყურეო საბჭო რეგულარულად იღებს ინფორმაციას მდგრადობის პროექტებთან, შესაბამისი სასესხო პორტფელის განვითარებასთან და სხვა საკითხებთან დაკავშირებით.
• სამეთვალყურეო საბჭო უზრუნველყოფს ESG ფაქტორების ინტეგრირებას სტრატეგიულ გადაწყვეტილებებში, რისკების მართვასა და მნიშვნელოვან ტრანზაქციებში, ESG ფაქტორების ინტეგრირებით ბანკის საერთო რისკის ჩარჩოსა და ბიზნეს სტრატეგიაში. ESG რისკები განიხილება, როგორც ტრადიციული რისკების კატეგორიების მამოძრავებელი ფაქტორები და ფასდება საკრედიტო პროცესებში, პორტფელის მართვასა და სტრეს-тესტირებაში. ბანკი მართავს კომპრომისებს მკაფიოდ განსაზღვრული რისკის აპეტიტის ჩარჩოს მეშვეობით, სადაც ESG რისკები და შესაძლებლობები ბალანსირდება ფინანსურ მიზნებთან, რაც უზრუნველყოფს მდგრად ზრდას გონივრული რისკის დონის შენარჩუნებით.
• ბანკის სტრატეგიის, მნიშვნელოვანი გადაწყვეტილებებისა და რისკების მართვის ჩარჩოს ზედამხედველობისას, სამეთვალყურეო საბჭო ESG/მდგრადობასთან დაკავშირებულ რისკებსა და შესაძლებლობებს განიხილავს, როგორც მმართველობის განუყოფელ ნაწილს. მდგრადობის ასპექტები ინტეგრირებულია დაკრედიტებისა და რისკების მართვის პრაქტიკაში გარემოსდაცვითი და სოციალური მართვის სისტემის (ESMS), აკრძალულ საქმიანობათა ჩამონათვალის, სექტორული შეფასებებისა და გარემოსდაცვითი და სოციალური due diligence პროცესების მეშვეობით. სამეთვალყურეო საბჭო აკონტროლებს ESG-თან დაკავშირებულ მიზნებს რისკის აპეტიტისა და შესრულების მონიტორინგის ჩარჩოს მეშვეობით, რომელიც მოიცავს განსაზღვრულ ESG ძირითად რისკის ინდიკატორებს (KRIs) გარემოსდაცვითი, სოციალური და მმართველობითი მიმართულებებით. პროგრესი მონიტორინგდება რეგულარული რისკის ანგარიშგებით, კვარტალური მიმოხილვებითა და წლიური სტრატეგიული განახლებებით. ESG შესრულება ინტეგრირებულია საერთო რისკისა და შესრულების მართვის სისტემაში, რაც უზრუნველყოფს მუდმივ მონიტორინგსა და ბანკის სტრატეგიულ მიზნებთან შესაბამისობას. იმ შემთხვევებში, როდესაც წარმოიშობა კონკურენტული პრიორიტეტები, გადაწყვეტილებები მიიღება დაბალანსებული მიდგომით, ფინანსური მდგრადობის, მარეგულირებელი მოთხოვნების, გარემოსდაცვითი და სოციალური ზემოქმედების და გრძელვადიანი მდგრადობის მიზნების გათვალისწინებით.
სამეთვალყურეო საბჭო ზედამხედველობს მდგრადობასთან დაკავშირებული პრიორიტეტების განხორციელებასა და მონიტორინგს რეგულარული ანგარიშგებისა და მმართველობითი პროცესების მეშვეობით. მიუხედავად იმისა, რომ პროკრედიტ ჯგუფი არ იყენებს მმართველობასთან დაკავშირებულ კონკრეტულ შესრულების ინდიკატორებს, მმართველობა განიხილება, როგორც ძირითადი პრინციპი, რომელიც საფუძვლად უდევს ბიზნეს ოპერაციებს. ESG/მდგრადობასთან დაკავშირებული კრიტერიუმები ამჟამად არ არის დამოუკიდებლად ჩართული ანაზღაურების სისტემაში შესრულების ინდიკატორების სახით.
• ESG ზედამხედველობის ეფექტურად განხორციელებისთვის საჭირო უნარებისა და კომპეტენციების უზრუნველსაყოფად, სამეთვალყურეო საბჭო ფლობს საკმარის ESG ცოდნას და რეგულარულად იღებს განახლებებს არსებით ESG თემებზე. ბანკი მუდმივად აძლიერებს ESG-თან დაკავშირებულ კომპეტენციებს რეგულარული ტრენინგების მეშვეობით, მათ შორის გარემოსდაცვითი ტრენინგებით, კლიმატთან და ნულოვანი ემისიის მიზნებთან დაკავშირებული სესიებით და ESG რისკებთან დაკავშირებული სემინარებით შესაბამისი ფუნქციებისთვის.</t>
  </si>
  <si>
    <t>• ESG/მდგრადობასთან დაკავშირებული რისკები და შესაძლებლობები ინტეგრირებულია ბანკის შიდა ანგარიშგების ჩარჩოში სტრუქტურირებული პროცესების მეშვეობით, რომლებიც ჩაშენებულია როგორც ოპერაციულ, ისე რისკების მართვის საქმიანობებში. გარემოსდაცვითი მართვის სისტემისა (EMS) და დაკრედიტებისათვის გარემოსდაცვითი და სოციალური (E&amp;S) რისკების ჩარჩოს მეშვეობით, ESG რისკების სისტემატური იდენტიფიცირება, შეფასება, მართვა და მონიტორინგი ხორციელდება როგორც ოპერაციულ დონეზე, ისე საკრედიტო პროცესებში. ESG ასპექტები უშუალოდ არის ჩაშენებული ბიზნეს საქმიანობებში, რაც უზრუნველყოფს შესაბამისობას სამართლებრივ და ჯგუფის მოთხოვნებთან, ისევე როგორც გარემოსდაცვითი საქმიანობის მუდმივ გაუმჯობესებას.
ESG-თან დაკავშირებული ინფორმაციის შეგროვება, კონსოლიდაცია და ანგარიშგება ძირითადად ხორციელდება მდგრადი განვითარების დეპარტამენტისა (SDD) და  ზოგადი რისკების განყოფილების (GRD) მიერ. საკრედიტო პროცესის საწყის ეტაპზე (Origination) იდენტიფიცირებული გარემოსდაცვითი და სოციალური რისკები გადაეცემა რისკების მართვის ფუნქციას, სადაც ისინი ინტეგრირდება მიმდინარე რისკების მონიტორინგში, პორტფელის ანალიზსა და ESG რისკის საკვანძო ინდიკატორებში (KRIs). პარალელურად, მდგრადობასთან დაკავშირებული მონაცემების — როგორიცაა გარემოსდაცვითი მაჩვენებლები, მწვანე დაფინანსების აქტივობები და შიდა მდგრადობის მეტრიკები — კოორდინაციას უწევს მდგრადი განვითარების დეპარტამენტი (SDD) და უზიარებს მათ შესაბამის ფუნქციურ მიმართულებებს. აღნიშნული პროცესები უზრუნველყოფს ინფორმაციის თანმიმდევრულ ნაკადებს ბიზნეს ხაზებს, რისკების მართვასა და შიდა კონტროლის ფუნქციებს შორის, ხოლო ESG მონაცემები ინტეგრირებულია რეგულარულ მმართველობით ანგარიშგებაში, პორტფელის მონიტორინგში, E&amp;S რისკების შეფასებებსა და სტრატეგიული დაგეგმვის დოკუმენტებში, როგორიცაა ყოველწლიური გარემოსდაცვითი გეგმა.
• დირექტორთა საბჭოს (Board of Directors) ეკისრება საბოლოო პასუხისმგებლობა ESG/მდგრადობასთან დაკავშირებული მმართველობის, კონტროლებისა და პროცედურების დანერგვასა და მათი ეფექტიანი ფუნქციონირების უზრუნველსაყოფად ბანკის მასშტაბით, ამასთანავე ინარჩუნებს საერთო ანგარიშვალდებულებას ESG რისკების მართვასა და მდგრადობის მაჩვენებლებზე. ეფექტიანი აღსრულების უზრუნველსაყოფად ოპერაციული პასუხისმგებლობები განაწილებულია მკაფიოდ განსაზღვრული მმართველობითი სტრუქტურის ფარგლებში. ზოგადი რისკების განყოფილება და ზოგადი რისკების მართვის კომიტეტი (GRMC) პასუხისმგებლები არიან ESG რისკების ზედამხედველობაზე, მონიტორინგსა და ანგარიშგებაზე, ხოლო მდგრადი განვითარების განყოფილება (SDD), რომელიც ანგარიშვალდებულია დირექტორთა საბჭოს წევრის წინაშე, კოორდინაციას უწევს გარემოსდაცვითი მართვის სისტემას, მდგრადობის ინიციატივებსა და ESG-სთან დაკავშირებულ ანგარიშგებას. მდგრადი განვითარების კომიტეტი (SDC) მნიშვნელოვან როლს ასრულებს მდგრადობის სტრატეგიების განხორციელების ზედამხედველობაში, ძირითადი ინიციატივების დამტკიცებასა და გარემოსდაცვითი და მდგრადობის ეფექტიანობის მიმოხილვაში. ოპერაციულ დონეზე საკრედიტო რისკისა და მდგრადობის ფუნქციები, გარემოსდაცვითი რისკის ოფიცრების მხარდაჭერით, უზრუნველყოფენ, რომ ESG რისკები სწორად იყოს იდენტიფიცირებული, შეფასებული და მართული დაკრედიტების საქმიანობაში.
ბიზნეს ხაზებს, რისკების მართვასა და შიდა კონტროლის ფუნქციებს შორის შიდა კომუნიკაცია უზრუნველყოფილია სტრუქტურირებული ანგარიშგებისა და მმართველობითი არხების მეშვეობით. ESG რისკებთან დაკავშირებული ინფორმაცია განიხილება ზოგადი რისკების მართვის კომიტეტზე, ხოლო მდგრადობასთან დაკავშირებული საკითხები განიხილება მდგრადი განვითარების კომიტეტზე. აღნიშნული კომიტეტების შედეგები რეგულარულად ესკალირდება დირექტორთა საბჭოსთან და, სადაც რელევანტურია, შემდგომ მიეწოდება სამეთვალყურეო საბჭოს. დირექტორთა საბჭო ახორციელებს  აღნიშნული ანგარიშგების ზედამხედველობას, ESG-სთან დაკავშირებული ძირითადი დოკუმენტების, მათ შორის ESG KRI-ების, E&amp;S პორტფელის ანგარიშებისა და გარემოს წლიური გეგმის მიმოხილვისა და დამტკიცების გზით, რითაც უზრუნველყოფს ეფექტიან თანხვედრას ყველა ფუნქციას შორის.
• ESG/მდგრადობასთან დაკავშირებული რისკებისა და შესაძლებლობების შიდა ანგარიშგება ხორციელდება კვარტალურად, დადგენილი მმართველობითი სტრუქტურების ფარგლებში. ESG რისკებთან დაკავშირებული საკითხები კვარტალურად წარედგინება ზოგადი რისკების მართვის კომიტეტს, რაც უზრუნველყოფს ბანკის ESG რისკის პროფილის რეგულარულ მონიტორინგსა და განხილვას. პარალელურად, მდგრადი განვითარების განყოფილება სამეთვალყურეო საბჭოსთვის ამზადებს კვარტალურ ანგარიშებს მდგრადობასთან დაკავშირებულ ძირითად საკითხებზე, მათ შორის გარემოსდაცვით მართვაზე, შიდა მდგრადობის ეფექტიანობაზე, მდგრადი დაფინანსების აქტივობებზე, გარემოსდაცვით და სოციალურ ზემოქმედებაზე, თანამშრომელთა ცნობიერებაზე და შესაბამის რეგულატორულ განვითარებებზე. აღნიშნული ანგარიშგების პროცესები უზრუნველყოფს, რომ როგორც რისკებთან დაკავშირებული, ისე მდგრადობის უფრო ფართო ასპექტები თანმიმდევრულად ფიქსირდებოდეს და კომუნიცირდებოდეს უფროს მენეჯმენტისა და საზედამხედველო დონეებთან.
რეგულარული კვარტალური ანგარიშგების გარდა, ESG/მდგრადობასთან დაკავშირებული ინფორმაცია უწყვეტად იცვლება კომიტეტების მუშაობისა და შიდა კოორდინაციის მექანიზმების მეშვეობით, ხოლო ad hoc ანგარიშგება ხორციელდება ყოველთვის, როდესაც წარმოიშობა არსებითი ცვლილებები ან ახალი რისკები. ეს უზრუნველყოფს, რომ როგორც დირექტორთა საბჭო, ისე სამეთვალყურეო საბჭო დროულად იყვნენ ინფორმირებულნი ნებისმიერი მნიშვნელოვანი ESG/მდგრადობასთან დაკავშირებული რისკების, შესაძლებლობების ან მარეგულირებელი თუ ოპერაციული გარემოს ცვლილებების შესახებ, რაც ხელს უწყობს პროქტიული გადაწყვეტილებების მიღებას და ეფექტიან ზედამხედველობას.</t>
  </si>
  <si>
    <t>• ბანკმა გამოავლინა ESG/მდგრადობასთან დაკავშირებული რისკებისა და შესაძლებლობების მთელი რიგი, რომლებმაც შესაძლოა არსებითად იმოქმედოს მის ფინანსურ შედეგებზე, ბიზნეს მოდელსა და გრძელვადიან პერსპექტივებზე. გარემოსდაცვითი და კლიმატური კუთხით, ძირითადი რისკები გამომდინარეობს დაფინანსებული კლიენტების საქმიანობის არაპირდაპირი გავლენიდან, მათ შორის იმ სექტორების მიმართ მიმდინარე ნაშთებიდან, რომლებსაც გააჩნიათ მომატებული გარემოსდაცვითი რისკი, გარდამავლობის რისკებიდან, რომლებიც დაკავშირებულია უფრო მკაცრ გარემოსდაცვით რეგულაციებთან, და პოტენციური რეპუტაციული რისკებიდან, რომლებიც უკავშირდება ისეთი საქმიანობების დაფინანსებას, რომლებმაც შესაძლოა უარყოფითად იმოქმედოს გარემოზე ან თემებზე. აღნიშნული რისკები სისტემატურად ფასდება აკრძალულ საქმიანობათა ჩამონათვალის, გარემოსდაცვითი და სოციალური რისკების კატეგორიზაციისა და გარემოსდაცვითი და სოციალური რისკების შეფასებების (ESRA) მეშვეობით, რომლებიც ინტეგრირებულია საკრედიტო პროცესებში.
• ამავე დროს, ბანკი გამოავლენს მდგრადობასთან დაკავშირებულ შესაძლებლობებს, უპირველეს ყოვლისა, თავისი მწვანე დაფინანსების პორტფელის გაფართოების, გარემოსდაცვითად მდგრადი პროექტების დაფინანსებისა და კლიენტების მხარდაჭერის გზით მათი გარემოსდაცვითი და სოციალური ეფექტიანობის გაუმჯობესებაში. გარემოსდაცვითი მართვის სისტემა ბანკს დამატებით აძლევს შესაძლებლობას გააუმჯობესოს ოპერაციული ეფექტიანობა და რესურსების გამოყენება, ამავდროულად გააძლიეროს თავისი რეპუტაცია, როგორც პასუხისმგებელი ფინანსური ინსტიტუტისა, რომელიც შესაბამისობაშია საერთაშორისო სტანდარტებთან და დაინტერესებულ მხარეებთან.
• გამოვლენილი ESG რისკები და შესაძლებლობები მოსალოდნელია მატერიალიზდეს სხვადასხვა დროით ჰორიზონტზე. მოკლევადიანი გავლენები ძირითადად უკავშირდება შესაბამისობის რისკებს, კლიენტების მიერ გარემოსდაცვით და სოციალურ რეგულაციებთან შეუსაბამობიდან გამომდინარე საკრედიტო რისკის შედეგებს და იმ ოპერაციულ ადაპტაციებს, რომლებიც საჭიროა მარეგულირებელ და ჯგუფის სტანდარტებთან შესაბამისობისთვის. საშუალოვადიანი რისკები მოიცავს ტრანზიციული რისკების ზრდას, როგორიცაა გარემოსდაცვითი რეგულაციების გამკაცრება, საბაზრო მოლოდინების ცვლილება და სექტორების რისკის პროფილების ევოლუცია, რაც შესაძლოა გავლენას ახდენდეს გარკვეული პორტფელების საკრედიტო ხარისხზე. გრძელვადიანი რისკები მოიცავს სტრუქტურულ კლიმატურ და გარემოსდაცვით რისკებს, როგორიცაა კლიენტების ბიზნეს მოდელების ცვლილება, პოტენციური გაჭედილი აქტივები და უფრო ფართო გარემოსდაცვითი დეგრადაცია, რომლებიც გავლენას ახდენს ეკონომიკურ აქტივობასა და ფინანსურ სტაბილურობაზე. შესაძლებლობების კუთხით, მოკლე და საშუალოვადიანი სარგებელი გამომდინარეობს მწვანე დაფინანსებასა და მდგრად პროდუქტებზე მზარდი მოთხოვნიდან, ხოლო გრძელვადიანი შესაძლებლობები უკავშირდება მდგრად ფინანსებში სტრატეგიულ პოზიციონირებას და მდგრადობის გაძლიერებას ESG ფაქტორების ადრეული ინტეგრირების გზით ძირითად ბიზნეს პროცესებში.
• ESG რისკებისა და შესაძლებლობების შეფასების მიზნებისთვის, ბანკი თავის დროით ჰორიზონტებს განსაზღვრავს სტრატეგიული დაგეგმვისა და რისკების მართვის ციკლებთან შესაბამისობაში. მოკლევადიანი ჰორიზონტი, როგორც წესი, ასახავს წლიურ დაგეგმვისა და მონიტორინგის ციკლს (1 წლამდე), რომლის ფარგლებშიც ESG რისკები ინტეგრირებულია მიმდინარე რისკის შეფასებაში, საკრედიტო გადაწყვეტილებების მიღებასა და მონიტორინგის პროცესებში. საშუალოვადიანი ჰორიზონტი შეესაბამება ბანკის სტრატეგიული დაგეგმვის ციკლს (დაახლოებით 3–5 წელი), სადაც ESG რისკები და შესაძლებლობები ინტეგრირებულია ბიზნეს სტრატეგიაში, პორტფელის განვითარებასა და რისკის აპეტიტთან დაკავშირებულ საკითხებში. გრძელვადიანი ჰორიზონტი ვრცელდება 5 წელზე მეტ პერიოდზე და მოიცავს სტრუქტურულ გარემოსდაცვით და სოციალურ ტენდენციებს, მათ შორის კლიმატურ ტრანზიციასა და მდგრადობის უფრო ფართო განვითარებებს, რომლებიც ხარისხობრივად განიხილება სტრატეგიული დაგეგმვისა და რისკების შეფასების ჩარჩოებში.
• აღნიშნული ჰორიზონტები ოპერაციულად ხორციელდება ბანკის ESG რისკების მართვის ჩარჩოს მეშვეობით, მათ შორის პერიოდული რისკების შეფასებების,  ყოველწლიური გარემოსდაცვითი გეგმისა და უწყვეტი მონიტორინგის პროცესების საშუალებით, რითაც უზრუნველყოფილია, რომ ESG ფაქტორები დარჩეს შესაბამისობაში როგორც მოკლევადიან გადაწყვეტილებების მიღებასთან, ისე გრძელვადიან სტრატეგიულ მიზნებთან.</t>
  </si>
  <si>
    <t>• ბანკი ESG/მდგრადობასთან დაკავშირებულ რისკებსა და შესაძლებლობებს პირდაპირ აერთიანებს საკუთარ ძირითად ბიზნეს მოდელში, როგორც დაკრედიტებაზე ორიენტირებული ფინანსური ინსტიტუტი, სადაც ყველაზე არსებითი არაპირდაპირი  გავლენები გამომდინარეობს კლიენტების საქმიანობებთან დაკავშირებული მიმდინარე ნაშთებიდან. ESG რისკები გავლენას ახდენს ბანკის რისკის პროფილზე ძირითადად საკრედიტო რისკის მეშვეობით, რადგან გარემოსდაცვითი, სოციალური და მარეგულირებელი საკითხები, რომლებიც გავლენას ახდენს კლიენტებზე, შეიძლება გადაიზარდოს ფინანსური შედეგების და გადახდისუნარიანობის გაუარესებაში. აღნიშნული რისკები ფასდება და შემსუბუქდება სტრუქტურირებული პროცესების მეშვეობით, მათ შორის აკრძალულ საქმიანობათა ჩამონათვლის სკრინინგის, გარემოსდაცვითი და სოციალური რისკების კატეგორიზაციისა და გარემოსდაცვითი რისკების შეფასებების (ERA) საშუალებით, რომლებიც ინტეგრირებულია საკრედიტო რისკის ანალიზსა და გადაწყვეტილების მიღების პროცესში.
ამავე დროს, ESG ფაქტორები აჩენს სტრატეგიულ შესაძლებლობებს, რომლებიც აყალიბებს ბანკის ბიზნეს მოდელს, განსაკუთრებით მწვანე დაკრედიტებისა და მდგრადი დაფინანსების საქმიანობების განვითარების გზით, რომლებიც ხელს უწყობს გარემოსდაცვითად პასუხისმგებლიან ინვესტიციებს და აუმჯობესებს პორტფელის ხარისხს. დამატებით, შიდა გარემოსდაცვითი მართვის პროცესები ხელს უწყობს ოპერაციული ეფექტიანობის გაუმჯობესებას და ხარჯების ოპტიმიზაციას. მთლიანობაში, ESG-ის ინტეგრირება აძლიერებს ბანკის მდგრადობას იმით, რომ რისკების მართვის პრაქტიკებს უთავსებს გრძელვადიან მდგრადობის ტენდენციებსა და რეგულატორის მოლოდინებს.
• გეოგრაფიული კონცენტრაცია: ბანკის მიმდინარე ნაშთები კონცენტრირებულია საქართველოს ფარგლებში და მჭიდროდ მისდევს მისი ძირითადი რეგიონული ჰაბების ეკონომიკურ წონას. ყველაზე მაღალი კონცენტრაცია მოდის თბილისზე, შემდეგ აჭარასა და იმერეთის რეგიონზე. სწორედ ეს რეგიონული განაწილება განსაზღვრავს ბანკის ESG რისკების ფოკუსს; მაგალითად, გარდამავლობის რისკები და ენერგოეფექტიანობის შესაძლებლობები უფრო მეტად დომინირებს დედაქალაქში (თბილისში), მაშინ როდესაც კლიმატთან დაკავშირებული ფიზიკური რისკები და მდგრადი ტურიზმის შესაძლებლობები უფრო აქტუალურია ბათუმის პორტფელისთვის. სექტორული და აქტივების კონცენტრაცია: ბანკის პორტფელი სტრუქტურულად კონცენტრირებულია ბიზნეს დაკრედიტებაზე, განსაკუთრებით მიკრო, მცირე და საშუალო საწარმოებზე (MSME). როგორც თბილისში, ასევე მთლიან პორტფელში, ყველაზე მაღალი კონცენტრაცია მოდის ვაჭრობაზე, რომელიც წარმოადგენს ყველაზე დიდ სექტორულ მიმდინარე ნაშთს. პორტფელში სიდიდით მეორე სექტორია წარმოება, ხოლო მესამე ადგილზეა უძრავ ქონებასთან დაკავშირებული საქმიანობები. გარდა ამისა, ბანკს აქვს 22 მილიონი ლარის მოცულობის საკრედიტო პორტფელი სოფლის მეურნეობაში. ინტეგრაცია ESG პროფილებთან და სტრეს ტესტირებასთან: აღნიშნული სექტორული განაწილება პირდაპირ აყალიბებს ბანკის ESG რისკებისა და შესაძლებლობების პროფილს. მაშინ როდესაც ვაჭრობის სექტორი, რომელიც წარმოადგენს პორტფელის ყველაზე დიდწილი უკავია, ძირითადად უკავშირდება გარდამავლობის რისკებსა და რესურსების ეფექტიანობის შესაძლებლობებს, წარმოებისა და სოფლის მეურნეობის სექტორები შედარებით უფრო მაღალ გარემოსდაცვით და სოციალურ რისკებს ატარებს ენერგიაზე, ბუნებრივ რესურსებსა და განვითარებად გარემოსდაცვით რეგულაციებზე მაღალი დამოკიდებულების გამო. როგორც კლიმატთან დაკავშირებული პოლიტიკა და საბაზრო მოლოდინები ვითარდება, აღნიშნულ სექტორებზე შეიძლება გაიზარდოს ტრანზიციული ზეწოლა, თუმცა ამავე დროს გაჩნდება შესაძლებლობები სუფთა ტექნოლოგიებში, ენერგოეფექტიანობასა და მდგრად წარმოებით პრაქტიკებში ინვესტირებისათვის. შესაძლებლობების კონცენტრაცია: მდგრადობასთან დაკავშირებული შესაძლებლობები სტრატეგიულად კონცენტრირებულია მწვანე სასესხო პორტფელის გაფართოებაზე სწორედ ამ ძირითად სექტორებში, განსაკუთრებული აქცენტით მზის ფოტოელექტრული (PV) სისტემების დაფინანსებაზე, წარმოებაში რესურსების ეფექტიანობის გაუმჯობესებაზე და MSME კლიენტებისთვის მდგრადი მოდერნიზაციის მხარდაჭერაზე. მომავალში ბანკი ელოდება, რომ მზარდი მარეგულირებელი მოთხოვნები, კლიმატური გარდამავლობის პოლიტიკა და მდგრადი ფინანსების პროდუქტებზე გაზრდილი მოთხოვნა კიდევ უფრო დიდ გავლენას მოახდენს პორტფელის სტრუქტურაზე, კლიენტების დაფინანსების საჭიროებებსა და საკრედიტო რისკის დინამიკაზე. ამავე დროს, მოსალოდნელია, რომ აღნიშნული პროცესები შექმნის დამატებით შესაძლებლობებს ბანკის მწვანე დაფინანსების საქმიანობის გაფართოებისა და კლიენტების მდგრადობის ტრანზიციაში მხარდაჭერისთვის.</t>
  </si>
  <si>
    <t>• ბანკი ESG/მდგრადობასთან დაკავშირებულ რისკებსა და შესაძლებლობებს თავის სტრატეგიასა და გადაწყვეტილების მიღების პროცესებში აერთიანებს ESG ფაქტორების სისტემური ინტეგრაციის გზით, რისკების მართვის ჩარჩოში, ბიზნესდაგეგმვასა და საკრედიტო საქმიანობაში. ESG ფაქტორები გავლენას ახდენს ბანკის სტრატეგიულ პრიორიტეტებზე, განსაზღვრავს რა მის ფოკუსს პასუხისმგებლიან დაკრედიტებაზე, სექტორების შერჩევასა და მწვანე ფინანსური პროდუქტების განვითარებაზე. ამავდროულად, ბანკი ზღუდავს რისკებისადმი ექსპოზიციას გამორიცხვის სიების (Exclusion Lists) გამოყენებისა და გაძლიერებული სათანადო შემოწმების (Enhanced Due Diligence) პროცესების მეშვეობით.  ბიზნესდაგეგმვისა და რესურსების განაწილების პროცესები ასახავს ამ პრიორიტეტებს მდგრადი დაკრედიტების პორტფელის ზრდის ხელშეწყობით, ESG რისკების შეფასების შესაძლებლობების გაძლიერებითა და მარეგულირებელი მოთხოვნებისა და ჯგუფის მოლოდინებთან შესაბამისობის უზრუნველყოფით.  ESG რისკები ასევე პირდაპირ აისახება საკრედიტო გადაწყვეტილებებზე, პორტფელის მონიტორინგსა და რისკის აპეტიტზე, კლიენტების გარემოსდაცვითი და სოციალური ეფექტიანობის შეფასების გზით საკრედიტო რისკის სტანდარტული ანალიზის ფარგლებში. მომავალში ბანკი გეგმავს კიდევ უფრო გააფართოოს მწვანე სასესხო პორტფელი, გააძლიეროს კლიმატური რისკების შეფასების მეთოდოლოგიები, გააუმჯობესოს ESG მონაცემების ხარისხი და გააღრმავოს მდგრადობის ფაქტორების ინტეგრირება სტრატეგიულ დაგეგმვასა და პორტფელის მართვაში.
• ბანკის მიდგომა ESG-ის ინტეგრირების მიმართ მუდმივად ვითარდება მარეგულირებელი ჩარჩოს, საბაზრო პირობებისა და დაინტერესებული მხარეების მოლოდინების ცვლილებების საპასუხოდ, აგრეთვე ფართო გარემოსდაცვითი და კლიმატური განვითარებების გათვალისწინებით. შიდა პოლიტიკები, მეთოდოლოგიები და პროცედურები რეგულარულად განახლდება ახალი მარეგულირებელი მოთხოვნების, საერთაშორისო სტანდარტებისა და ჯგუფის დონეზე მიღებული მითითებების ასახვის მიზნით, მათ შორის გარემოსდაცვითი რისკების შეფასების ინსტრუმენტების, სექტორული კლასიფიკაციებისა და გამორიცხვის კრიტერიუმების გადახედვით. ბანკი ასევე ერგება ტექნოლოგიურ განვითარებასა და ბაზრის ტენდენციებს მწვანე დაფინანსების პროდუქტებისა და შეთავაზებების გაფართოების, აგრეთვე მონაცემთა შეგროვებისა და მონიტორინგის შესაძლებლობების გაუმჯობესების გზით. დამატებით, დაინტერესებული მხარეების მოლოდინები, მათ შორის მარეგულირებლების, საერთაშორისო ფინანსური ინსტიტუტებისა და კლიენტების, განაპირობებს ESG-ის გამჭვირვალობის, რისკების შეფასების პროცესებისა და მდგრადობის ინიციატივების უწყვეტ განვითარებას.
• ESG-თან დაკავშირებული სტრატეგიული ღონისძიებების განხორციელება მხარდაჭერილია სპეციალიზებული ორგანიზაციული სტრუქტურებით, შესაბამისი ფუნქციებითა და გამოყოფილი რესურსებით. ბანკი განსაზღვრავს მკაფიო პასუხისმგებლობებს ზოგადი რისკების განყოფილებისთვის, მდგრადი განვითარების განყოფილებისთვის, გარემოსდაცვითი რისკების ოფიცრებისთვის და საკრედიტო რისკისა და ბიზნეს ფუნქციებში ჩართული შესაბამისი ერთეულებისთვის, რათა უზრუნველყოფილ იქნას ESG პროცესების ეფექტიანი განხორციელება. რესურსები გამოიყოფა ტრენინგებისთვის, მეთოდოლოგიების განვითარებისათვის, მონაცემთა შეგროვების სისტემებისთვის (მაგალითად, გარემოსდაცვითი მონიტორინგის ინსტრუმენტები) და ESG შეფასებების მუდმივი ჩატარებისთვის. სტრატეგიული ინიციატივები, როგორიცაა ყოველწლიური გარემოსდაცვითი გეგმა, განსაზღვრავს კონკრეტულ ქმედებებს, პასუხისმგებელ პირებს, ვადებსა და საჭირო რესურსებს, რაც უზრუნველყოფს ESG მიზნების ოპერაციულ შესრულებასა და მუდმივ მონიტორინგს.
• ბანკი აკვირდება პროგრესს ESG მიზნებთან მიმართებით პორტფელის დონეზე განსაზღვრული ინდიკატორების, გარემოსდაცვითი ეფექტიანობის მეტრიკებისა და მდგრადობის სტრატეგიული ინიციატივების განხორციელების მეშვეობით. საანგარიშო პერიოდში მიღწეულმა მნიშვნელოვან შედეგებმა აჩვენა მნიშვნელოვანი პროგრესი სასესხო პორტფელის ეროვნული მარეგულირებელი სტანდარტებთან შესაბამისობაში მოყვანის მიმართულებით:
პორტფელის ზრდა NBG ტაქსონომიის მიხედვით: ბანკმა აჩვენა მნიშვნელოვანი პროგრესი ოფიციალური მარეგულირებელი კრიტერიუმების დანერგვაში. საქართველოს ეროვნული ბანკის (NBG) მწვანე ტაქსონომიის შესაბამისად, მწვანე სესხების წილი შეადგენდა 2.5%-ს 2024 წლის ბოლოს და გაიზარდა 5%-მდე 2025 წლისთვის. აღნიშნული მწვანე კატეგორიის ფარგლებში 38% მოდის მზის პანელების (PV) დაფინანსებაზე, რაც ასახავს განახლებად ენერგიაზე მკაფიო კონცენტრაციას. ბანკი მუშაობს სპეციალიზებული PV პროექტების დაფინანსების პორტფელის შექმნაზე PPA სქემის ფარგლებში.
ოპერაციული სუფთა ენერგიის პროგრესი: ბანკი მუდმივად ამცირებს საკუთარ ოპერაციულ კვალს მიზნობრივი ინფრასტრუქტურული განახლების გზით. ცენტრალურ ოფისში 100 კვტ სიმძლავრის მზის ენერგიის სისტემა ფუნქციონირებს 2020 წლიდან, ხოლო 2025 წელს დამატებით დამონტაჟდა 12.5 კვტ სიმძლავრის სისტემა ბათუმის ფილიალში. თითოეული სისტემა ფარავს ადგილობრივი ელექტროენერგიის მოთხოვნის დაახლოებით 10–11%-ს. დამატებით, 2025 წლის დასაწყისიდან ბანკმა მოიპოვა წარმოშობის სერტიფიკატი, რაც ნიშნავს, რომ ელექტროენერგიის მოხმარების 100% მოდის განახლებად წყაროებზე.
გრძელვადიანი კლიმატური ვალდებულებები: ბანკი ინარჩუნებს ერთგულებას 2050 წლისთვის ნულოვანი ემისიების მიღწევის მიზნისადმი. შუალედური მიზნები მოიცავს Scope 1 და Scope 2 ემისიების 42%-ით შემცირებას 2030 წლისთვის (2022 წლის ბაზისთან შედარებით) და იმ კლიენტებთან მუშაობას, რომლებიც წარმოადგენენ პორტფელის ემისიების 28%-ს 2027 წლისთვის Scope 3 სტრატეგიის ფარგლებში.
ბანკი მუდმივად აკვირდება და ადაპტირებს საკუთარ სტრატეგიებს ოპერაციული გამოწვევების გათვალისწინებით. იგი აგრძელებს ESG სტრატეგიისა და ოპერაციული პროცესების გადახედვას და გაუმჯობესებას ახალი გამოწვევებისა და შესაძლებლობების შესაბამისად. მიმდინარე ინიციატივები მოიცავს დოკუმენტაციის პროცესების შემდგომ დიჯიტალიზაციას, ESG მონაცემთა მართვის სისტემების გაუმჯობესებას და მდგრადობასთან დაკავშირებული რისკების შეფასების პრაქტიკის უწყვეტ განვითარებას.</t>
  </si>
  <si>
    <t>• ბანკს აქვს ოფიციალურად დამტკიცებული ESG რისკების მართვის პოლიტიკა, რომელიც განსაზღვრავს მმართველობას, მეთოდოლოგიებსა და პასუხისმგებლობებს ESG რისკების იდენტიფიცირების, შეფასების, მართვისა და მონიტორინგისთვის ყველა ბიზნეს საქმიანობის მასშტაბით. ESG რისკები არ განიხილება როგორც ცალკე კატეგორია, არამედ ინტეგრირებულია საერთო რისკების მართვის სისტემაში და მოქმედებს როგორც ტრადიციული რისკების — საკრედიტო, ოპერაციული და რეპუტაციული რისკების — ერთ-ერთი მამოძრავებელი ფაქტორი. ოპერაციულ დონეზე ESG ინტეგრირებულია ძირითად მიმართულებებში, მათ შორის დაკრედიტებაში (E&amp;S სტანდარტები), შიდა გარემოსდაცვით მართვაში (ISO 14001-ზე დაფუძნებული EMS) და ოპერაციული რისკის პროცესებში, სტრუქტურირებული სამპილარიანი მიდგომის მხარდაჭერით: შიდა გარემოსდაცვითი მართვა, დაკრედიტებაში E&amp;S რისკების მართვა და მწვანე დაფინანსება.
• ბანკი იყენებს მკაფიოდ განსაზღვრულ ESG რისკის კონცეფციებს, მათ შორის გარემოსდაცვით, სოციალურ, მმართველობით, ფიზიკურ და გარდამავლობის რისკებს, რომლებიც განიხილება, როგორც ფინანსური რისკის მამოძრავებელი ფაქტორები, გავლენის მქონე როგორც კონტრაგენტებზე, ისე პორტფელის მუშაობაზე. მეთოდოლოგიურად, ESG რისკების შეფასება ეფუძნება რისკების ინვენტარიზაციის, მატერიალურობის შეფასების, სექტორებზე დაფუძნებული რისკის კატეგორიზაციისა და პროპორციული მიმდინარე ნაშთის ზღვრის კომბინაციას, რაც დამატებით გაძლიერებულია სცენარების ანალიზითა და სტრეს-ტესტირებით საერთაშორისო პრაქტიკის შესაბამისად.
• ბანკი აფასებს ESG რისკებს კომბინირებული, ხარისხობრივი და რაოდენობრივი მიდგომით. ხარისხობრივი ელემენტები მოიცავს სექტორული რისკის კატეგორიზაციას, სოციალურ და მმართველობით შეფასებებს და ექსპერტულ განსჯას (მაგალითად, ERO-ს შეფასებები), ხოლო რაოდენობრივი ელემენტები მოიცავს KRI-ებს, მიმდინარე ნაშთზე დაფუძნებულ ზღვრულ მნიშვნელობებს და სხვას. დამატებით, ბანკი იყენებს პროგნოზულ სცენარების ანალიზსა და სტრეს-ტესტირებას ESG ფაქტორების გავლენის შესაფასებლად საკრედიტო რისკის პარამეტრებზე (PD/LGD) და პორტფელის ხარისხზე. აღნიშნული საშუალებას იძლევა სტრუქტურირებულად შეფასდეს ESG რისკების ბუნება (რისკის ტიპი), ალბათობა (სექტორი/მატერიალურობა) და მასშტაბი (ფინანსური გავლენა).
• ESG რისკები პრიორიტეტდება ბანკის საერთო რისკების ჩარჩოში მათი სრულად ინტეგრირების გზით და არა ცალკე შეფასებით. ისინი ინტეგრირებულია რისკების ინვენტარიზაციაში, მატერიალურობის შეფასებასა და რისკის აპეტიტის ჩარჩოში. შესაბამისად, პრიორიტეტიზაცია ეფუძნება მატერიალურობასა და გავლენას, KRI-ების, სექტორული მიმდინარე ნაშთების ანალიზისა და სცენარების შედეგების გამოყენებით მაღალი რისკის სფეროების იდენტიფიცირების მიზნით. ESG რისკისთვის განსაზღვრულია კონკრეტული რისკის აპეტიტი და ტოლერანტობის დონე საერთო რისკის პროფილში, რაც უზრუნველყოფს მის პროპორციულ გათვალისწინებას სხვა ძირითად რისკებთან ერთად.
• მიმდინარე პერიოდში ბანკმა მნიშვნელოვნად გააძლიერა და ფორმალურად დაარეგულირა ESG რისკების მართვის პროცესები. ძირითადი განვითარებები მოიცავს ESG რისკების მართვის პოლიტიკის დანერგვას, ESG-ის უფრო ძლიერ ინტეგრირებას რისკების მართვის ჩარჩოში და სტრუქტურირებული ESG სტრეს-ტესტირებისა და მონაცემთა შეგროვების პროცესების დანერგვას.
• ESG რისკების პროცესები სრულად ინტეგრირებულია ბანკის რისკების მართვის ჩარჩოში, მათ შორის მმართველობაში, რისკის აპეტიტში, ICAAP-ში და შიდა კონტროლის სისტემებში. ზედამხედველობა უზრუნველყოფილია სამეთვალყურეო საბჭოსა და რისკების მართვის კომიტეტის მიერ, სადაც ESG რისკები რეგულარულად მონიტორინგდება და ანგარიშგდება. ინტეგრაცია ოპერაციულ დონეზე ხორციელდება სამი ხაზის დაცვის მოდელის ფარგლებში.</t>
  </si>
  <si>
    <t>• ბანკი განსაზღვრავს ESG მატერიალურობას ინტეგრირებული რისკების ინვენტარიზაციისა და მატერიალურობის შეფასების პროცესის მეშვეობით, რომელიც იდენტიფიცირებს ESG რისკის მამოძრავებელ ფაქტორებს ყველა არსებითი რისკის კატეგორიაში (საკრედიტო, ოპერაციული, ლიკვიდობის და სხვა) და აფასებს მათ პოტენციურ ფინანსურ გავლენას ბანკის რისკის პროფილზე. აღნიშნული მიდგომა ძირითადად ორიენტირებულია ფინანსურ მატერიალურობაზე, თუმცა ითვალისწინებს ESG ფაქტორებსა და შესაძლებლობებს (მაგალითად, მწვანე დაფინანსება, სოციალური ინკლუზია), რაც ირიბად ასახავს ორმაგი მატერიალურობის ელემენტებს გადაწყვეტილებების მიღებასა და პორტფელის სტრატეგიაში. ESG რისკები ფასდება მიმდინარე ნაშთების მთელი სიცოცხლის ციკლის განმავლობაში. სესხის გაცემის ეტაპზე კლიენტები მოწმდება (აკრძალულ საქმიანობათა ჩამონათვალი, სექტორული კლასიფიკაცია); კრედიტუნარიანობის შეფასებისას ESG ფაქტორები ინტეგრირებულია ფინანსურ ანალიზსა და გადახდისუნარიანობის დაშვებებში; ხოლო მიმდინარე მონიტორინგის ფარგლებში ESG რისკები ყოველწლიურად (ან საჭიროების შემთხვევაში უფრო ხშირად) განახლებული E&amp;S შეფასებებისა და პირობების (covenants) კონტროლის მეშვეობით ხელახლა ფასდება.
• ბანკი იყენებს სტრუქტურირებულ ანალიტიკურ ინსტრუმენტებსა და პროგნოზზე ორიენტირებულ მეთოდოლოგიებს, მათ შორის სცენარების ანალიზს, სტრეს-ტესტირებასა და მგრძნობელობის ანალიზს. ESG სტრეს-ტესტირება ხორციელდება NGFS-ზე დაფუძნებული გარდამავლობის და ფიზიკური რისკის სცენარების გამოყენებით, ეკონომიკური შოკების გადატანით საკრედიტო რისკის პარამეტრებზე (PD, LGD) პორტფელის დონეზე. აღნიშნული ინსტრუმენტები ძირითადად გამოიყენება პორტფელისა და სექტორული დონის ანალიზისთვის (ზემოდან ქვემოთ მიდგომა), სადაც სექტორული მოწყვლადობის შეფასებები ასახულია სასესხო პორტფელზე მიმდინარე ნაშთის კონცენტრაციის მიხედვით. ამასთანავე, მიმდინარე ნაშთის დონეზე შეფასებები ხორციელდება საკრედიტო პროცესში E&amp;S შეფასების და რისკის კატეგორიზაციის მეშვეობით, რაც უზრუნველყოფს მრავალდონიან შეფასების ჩარჩოს, რომელიც აერთიანებს მსესხებლის, სექტორისა და პორტფელის პერსპექტივებს.
• მგრძნობიარე ან მოწყვლადი მიმდინარე ნაშთები იდენტიფიცირდება სექტორული კლასიფიკაციის, მიმდინარე ნაშთის ზღვრული მნიშვნელობების, ESG KRI-ებისა და სცენარებზე დაფუძნებული რისკის მამოძრავებელი ფაქტორების კომბინაციის მეშვეობით. თითოეულ მსესხებელს ენიჭება გარემოსდაცვითი რისკის კატეგორია (დაბალი/საშუალო/მაღალი) სექტორული მახასიათებლების საფუძველზე, რაც განსაზღვრავს ანალიზის სიღრმეს (მაგალითად ERA, ESIA/ESDD). შეფასება მხარდაჭერილია რაოდენობრივი პარამეტრებით, მათ შორის მაღალი გავლენის მქონე სექტორებზე მიმდინარე ნაშთით, ტრანზიციული რისკისადმი მგრძნობიარე ინდუსტრიებითა და კლიმატზე მგრძნობიარე სექტორებით (მაგალითად სოფლის მეურნეობა), აგრეთვე ESG-თან დაკავშირებული ოპერაციული მოვლენებისა და მმართველობითი ინდიკატორების გამოყენებით. გირაოს საკითხები ირიბად არის გათვალისწინებული საკრედიტო რისკის შეფასებაში, სადაც ESG ფაქტორებმა შეიძლება გავლენა მოახდინოს გირაოს ღირებულებაზე და აღდგენით მაჩვენებლებზე (LGD), განსაკუთრებით ფიზიკური რისკის სცენარების შემთხვევაში.
• იდენტიფიცირებული მგრძნობიარე მიმდინარე ნაშთები ექვემდებარება უწყვეტ მონიტორინგს საკრედიტო რისკის მართვის ჩარჩოს ფარგლებში, მათ შორის გარემოსდაცვითი და სოციალური შეფასების ფორმების (ESAF) ყოველწლიურ (ან საჭიროების შემთხვევაში უფრო ხშირ) განახლებას, პირობების შესრულების შემოწმებას და გარემოსდაცვითი და სოციალური პირობების ხელახლა შეფასებას. თუ ESG რისკები იზრდება ან აჭარბებს მისაღებ ზღვარს, გამოიყენება ესკალაციის მექანიზმები, მათ შორის საკრედიტო კომიტეტის განხილვა, დამატებითი პირობების დაწესება ან გამკაცრება, გაძლიერებული მონიტორინგი და პოტენციურად უფრო მაღალი რისკის ან საკონტროლო სიაში (watchlist) კლასიფიცირება. მნიშვნელოვანი ESG მოვლენები (მაგალითად გარემოსდაცვითი ინციდენტები) იწვევს დაუგეგმავ (ad hoc) ანგარიშგებას და მაღალი დონის მმართველობითი ორგანოებისკენ ესკალაციას, რაც უზრუნველყოფს რისკების დროულ შემსუბუქებას და შესაბამისობას ბანკის რისკის აპეტიტთან.</t>
  </si>
  <si>
    <t>• ბანკი ატარებს ESG მატერიალურობის შეფასებებსა და სტრეს-ტესტირებას, რათა განსაზღვროს ESG რისკების ძირითადი მამოძრავებელი ფაქტორები პორტფელის მასშტაბით, განსაკუთრებული ფოკუსით გარდამავლობის და ფიზიკურ კლიმატურ რისკებზე. აღნიშნული ანალიზი ავლენს უფრო მაღალ მოწყვლადობას ნახშირბადინტენსიურ სექტორებში და კლიმატისადმი მგრძნობიარე ინდუსტრიებში (მაგალითად, სოფლის მეურნეობა, რომელიც დამოკიდებულია გვალვაზე). ESG სტრეს-ტესტირების შედეგები აჩვენებს გაზომვად, თუმცა მართვად გავლენას, რომელიც კვლავ დაფარულია არსებული კორექტირებებით (overlays), რაც მიუთითებს პორტფელის მდგრადობაზე. აღნიშნული შეფასებების შედეგები აისახება სტრატეგიულ გადაწყვეტილებებში, რაც გულისხმობს დაბალი რისკის პროფილის შენარჩუნებას, მწვანე დაფინანსების პრიორიტეტიზაციას, მაღალი რისკის სექტორებში პორტფელის ნაშთების შეზღუდვასა და ESG ფაქტორების ინტეგრირებას. ESG რისკები მკაფიოდ არის ჩართული რისკის პროფილსა და რისკის აპეტიტის ჩარჩოში და რეგულარულად განიხილება რისკების მართვის კომიტეტსა და სამეთვალყურეო საბჭოს დონეზე, რაც უზრუნველყოფს რისკის ტოლერანტობის, კაპიტალის ბუფერებისა და მდგრადობის მიზნების შესაბამისობას.
• ICAAP-ის ფარგლებში იქმნება შიდა მნიშვნელოვანი ბუფერი, რომელიც საკმარისია პოტენციურად რეალიზებადი ESG რისკების დასაფარად, როგორც ეს აისახება სტრეს-ტესტირების შედეგებში. ბანკი უზრუნველყოფს, რომ კაპიტალი შენარჩუნდეს საკმარის დონეზე ESG ფაქტორებით გამოწვეული ზარალის ასათვისებლად, მათ შორის არასახარბიელო პირობებშიც.
• ESG რისკები ფასდება ILAAP-ის ჩარჩოში უფრო ფართო რისკების იდენტიფიცირებისა და რისკების ინვენტარიზაციის პროცესების ფარგლებში; თუმცა ისინი ამ ეტაპზე არ განიხილება ლიკვიდობის რისკის დამოუკიდებელ მატერიალურ განმაპირობებელ ფაქტორად. ისტორიული მონაცემების ანალიზი არ აჩვენებს ESG მოვლენების პირდაპირ, გაზომვად გავლენას ლიკვიდობის გადინებებზე ან დაფინანსების სტაბილურობაზე. მიუხედავად იმისა, რომ გარკვეული ESG რისკის ფაქტორები, როგორიცაა პოლიტიკური არასტაბილურობა, წყალდიდობები, გვალვა ან სხვა გარემოსდაცვითი მოვლენები, თეორიულად შეიძლება გავლენას ახდენდეს დეპოზიტართა ქცევაზე ან საკრედიტო შემოდინებებზე, ისტორიული დეპოზიტებისა და საკრედიტო ხაზების მონაცემები არ მიუთითებს ამ მოვლენებით გამოწვეულ ცალკე ან რაოდენობრივად განსაზღვრულ ლიკვიდობის ეფექტებზე.
• ბანკი იყენებს შემსუბუქებელი ღონისძიებების ყოვლისმომცველ სისტემას, რომელიც ინტეგრირებულია ბიზნესისა და რისკების პროცესებში. დაკრედიტების დონეზე ეს მოიცავს მკაცრად აკრძალულ საქმიანობებს, გარემოსდაცვითი და სოციალური რისკების შეფასებას (ESRA), სექტორულ რისკის კატეგორიზაციას, გარემოსდაცვითი და სოციალური კანონმდებლობის სავალდებულო შესრულებას და ESG ფაქტორების ინტეგრირებას საკრედიტო გადაწყვეტილებებში, მათ შორის ვალდებულებებსა (covenants) და მიმდინარე მონიტორინგში. დამატებითი ინსტრუმენტები მოიცავს კლიენტებთან აქტიურ თანამშრომლობას ESG პრაქტიკების გასაუმჯობესებლად, მწვანე დაფინანსებას მდგრად საქმიანობებზე გადასვლის მხარდასაჭერად, პორტფელის დივერსიფიკაციას მაღალი რისკის სექტორებიდან და ESG KRI-ების მეშვეობით უწყვეტ მონიტორინგს. ინსტიტუციურ დონეზე, რისკების შემსუბუქება მხარდაჭერილია გარემოსდაცვითი მართვის სისტემით (ISO 14001-ის შესაბამისად), შიდა რესურსების ეფექტიანობის ღონისძიებებით, მდგრადობის მმართველობითი სტრუქტურებით, რეგულარული ESG ანგარიშგებითა და ტრენინგებით, კონტრაგენტების ESG პრაქტიკების შეფასებით და სხვა.
• ბანკი იყენებს რისკზე დაფუძნებულ და პროპორციულ მეთოდოლოგიას შემსუბუქებელი ღონისძიებების არჩევისთვის, რომელიც ეფუძნება საწყის ESG სკრინინგს, სექტორულ რისკის კატეგორიზაციას (დაბალი/საშუალო/მაღალი) და დეტალურ გარემოსდაცვით და სოციალურ შეფასებებს. იდენტიფიცირებული რისკების სიმძიმე, მატერიალურობა და მართვადობა განსაზღვრავს შემსუბუქებელი ღონისძიებების მასშტაბს, მათ შორის ვალდებულებებს, კორექტირებად ზომებს ან დაფინანსებაზე უარს. ეფექტიანობა ფასდება დროთა განმავლობაში უწყვეტი მონიტორინგის მექანიზმების მეშვეობით, მათ შორის ESG KRI-ების, პერიოდული საკრედიტო მიმოხილვების, გარემოსდაცვითი პერფორმანსის წლიური შეფასებების, შიდა აუდიტისა და მენეჯმენტის მიმოხილვების საფუძველზე. სტრეს-ტესტირება და სცენარების ანალიზი დამატებით უზრუნველყოფს შემსუბუქებელი ღონისძიებების ეფექტიანობის გადამოწმებას, თუ როგორ მუშაობს ისინი უარყოფითი მდგრადობის პირობებში.</t>
  </si>
  <si>
    <t>• ბანკს ESG/მდგრადობის პასუხისმგებლობები ჩაშენებული აქვს საკუთარ ძირითად მმართველობით ჩარჩოში, მათ შორის რისკების მართვის ჩარჩოში, რისკის სტრატეგიაში და ESG რისკების მართვის პოლიტიკაში. რისკების მართვის ჩარჩო შეიცავს სპეციალურ თავს ESG რისკის ინდიკატორებისთვის და სამეთვალყურეო საბჭო განსაზღვრავს ESG რისკებისთვის მისაღები რისკის აპეტიტსა და ტოლერანტობის დონეებს.
• ESG რისკები (ფიზიკური, გარდამავლობის და მმართველობასთან დაკავშირებული) არ განიხილება როგორც დამოუკიდებელი რისკის კატეგორია, არამედ როგორც რისკის მამოძრავებელი ფაქტორები, რომლებიც ჩაშენებულია ტრადიციულ პრუდენციულ რისკებში. საკრედიტო რისკში ESG ფაქტორები პირდაპირ გავლენას ახდენს მსესხებლის გადახდისუნარიანობაზე, გირაოს ღირებულებასა და დეფოლტის ალბათობაზე, განსაკუთრებით ნახშირბადინტენსიურ სექტორებში (გარდამავლობის რისკი) და კლიმატზე მგრძნობიარე სექტორებში, როგორიცაა სოფლის მეურნეობა (ფიზიკური რისკი). აღნიშნული გავლენები სისტემატურად აისახება სტრეს-ტესტირებაში. სხვა პრუდენციული რისკების შემთხვევაში ESG გავლენები ფასდება პროპორციულად. ოპერაციული რისკი მოიცავს ESG-თან დაკავშირებულ მოვლენებს, როგორიცაა გარემოსდაცვითი ინციდენტები, ქცევასთან დაკავშირებული საკითხები და მმართველობითი ჩავარდნები; რეპუტაციულ რისკზე გავლენას ახდენს გარემოსდაცვითად ან სოციალურად მგრძნობიარე სექტორებში მიმდინარე ნაშთები; ხოლო დაფინანსებისა და ბიზნეს რისკები შეიძლება წარმოიშვას საბაზრო განწყობების ან მარეგულირებელი ცვლილებების შედეგად, რომლებიც დაკავშირებულია მდგრადობასთან. ლიკვიდობისა და საბაზრო რისკები ამ ეტაპზე არ განიხილება ESG-ის მიერ პირდაპირი მატერიალური გავლენის მქონედ, თუმცა პოტენციური ეფექტები (მაგალითად პოლიტიკური არასტაბილურობის, კლიმატური მოვლენების ან სისტემური შოკების შედეგად) ირიბად გაითვალისწინება ფართო რისკის მოდელებში, სტრეს-ტესტირებასა და ბუფერულ ჩარჩოებში.
• ბანკი იყენებს სტრუქტურირებულ მეთოდოლოგიას ESG რისკების მეპინგისთვის პრუდენციულ რისკის კატეგორიებში რისკების ინვენტარიზაციის, მატერიალურობის შეფასებისა და რისკების მართვის ჩარჩოს მეშვეობით. ESG რისკის მამოძრავებელი ფაქტორები სისტემატურად უკავშირდება თითოეულ რისკის ტიპს (საკრედიტო, ოპერაციული, ლიკვიდობის და სხვა) და ფასდება როგორც ხარისხობრივად, ისე რაოდენობრივად წლიური რისკების იდენტიფიცირების პროცესში. ძირითადი ინსტრუმენტები მოიცავს:
1.	სცენარების ანალიზისა და სტრეს-ტესტირების ჩარჩოებს (ზემოდან ქვემოთ მიდგომა სექტორული მიმდინარე ნაშთების და NGFS-ზე დაფუძნებული სცენარების გამოყენებით), რომლებიც გარდაქმნის ESG რისკის მამოძრავებელ ფაქტორებს მაკროეკონომიკურ ცვლადებად, რაც გავლენას ახდენს PD/LGD-ზე და პორტფელის ხარისხზე;
2.	ESG ძირითადი რისკის ინდიკატორებს (KRI), რომლებიც ასახავს მაღალი გავლენის მქონე სექტორებში მიმდინარე ნაშთებს, გარდამავლობის რისკებს, ESG-თან დაკავშირებულ საოპერაციო რისკის მოვლენებს და მმართველობით ინდიკატორებს (მაგალითად whistleblowing, საბჭოს დასწრება);
3.	სექტორულ რისკის კლასიფიკაციას და ESRA პროცესებს საკრედიტო რისკის მართვაში, რომლებიც უკავშირებს გარემოსდაცვით და სოციალურ რისკებს მსესხებლის დონის შეფასებებს;
4.	პორტფელის დონის მონიტორინგის ინსტრუმენტებს (მაგალითად მიმდინარე ნაშთის კონცენტრაცია, გარდამავლობის რისკის შეფასება, ნახშირბადის ექსპოზიციის ინდიკატორები).
აღნიშნული ინსტრუმენტები უზრუნველყოფს ESG რისკების თანმიმდევრულ გადატანას პრუდენციულ რისკის მაჩვენებლებში და ბანკს აძლევს შესაძლებლობას ESG რისკები გარდაქმნას ფინანსურ შედეგებზე გავლენად ბალანსის მასშტაბით.
• ბანკი იყენებს პროგნოზზე ორიენტირებულ და მრავალჰორიზონტიან მიდგომას ESG რისკების ინტეგრირებისთვის. მოკლევადიანი გავლენები ასახულია მიმდინარე საკრედიტო მონიტორინგის, KRI-ებისა და ოპერაციული რისკის ანგარიშგების მეშვეობით, ხოლო საშუალო და გრძელვადიანი ეფექტები ფასდება სცენარების ანალიზისა და სტრეს-ტესტირების გზით (მათ შორის გარდამავლობის და ფიზიკური კლიმატური სცენარები NGFS ჩარჩოს შესაბამისად). ESG რისკები პირდაპირ არის ინტეგრირებული რისკის აპეტიტის ჩარჩოში განსაზღვრული მისაღები რისკის დონეებით და მთლიან რისკის აპეტიტთან თანხვედრაში. ESG ინდიკატორები წარმოადგენს საერთო რისკის პროფილის შეფასების ნაწილს და კონტროლდება ზღვრულ მნიშვნელობებთან მიმართებით, რომელთა დარღვევაც იწვევს ესკალაციას მენეჯმენტთან და რისკების მართვის კომიტეტთან. ესკალაციის პროცესები ჩაშენებულია მმართველობით სტრუქტურებში: ESG რისკები რეგულარულად განიხილება ზოგადი რისკების მართვის კომიტეტსა და სამეთვალყურეო საბჭოს დონეზე, ხოლო არსებითი ცვლილებები იწვევს კორექტირებად ღონისძიებებს, რისკის შემსუბუქების ქმედებებს ან სტრატეგიისა და რესურსების განაწილების გადახედვას. აღნიშნული უზრუნველყოფს, რომ ESG რისკები სხვადასხვა ჰორიზონტზე სისტემატურად იდენტიფიცირდეს, ესკალირდეს და იმართებოდეს ბანკის პრუდენციული რისკების მართვისა და გადაწყვეტილების მიღების პროცესებში.</t>
  </si>
  <si>
    <t>• ბანკი იყენებს შიდა, გარე და მარეგულირებელ მონაცემთა წყაროების კომბინაციას ESG რისკების მართვის მხარდასაჭერად. შიდა მონაცემები მოიცავს გარემოსდაცვითი და სოციალური რისკების შეფასებების (ESRA) შედეგებს, პორტფელის სექტორულ კლასიფიკაციას, ESG-სთან დაკავშირებულ ძირითად რისკის ინდიკატორებს (KRI), ოპერაციული რისკის მოვლენებს და პორტფელის დონის ინდიკატორებს, როგორიცაა მაღალი გარემოსდაცვითი გავლენის მქონე სექტორებზე მიმდინარე ნაშთი, გარდამავლობის რისკები და სოფლის მეურნეობა. აღნიშნული მონაცემები გენერირდება საკრედიტო პროცესების, მონიტორინგის სისტემებისა და გარემოსდაცვითი მართვის სისტემის ფარგლებში. გარდა ამისა, ბანკი ეყრდნობა მესამე მხარის მიერ გამოქვეყნებულ და გარე რეფერენსებს, მათ შორის NGFS-ის კლიმატურ სცენარებსა და მაკროეკონომიკურ დაშვებებს, რომლებიც გამოიყენება ESG სტრეს-ტესტირებაში, ასევე გარე ESG შეფასებებსა და due diligence ანგარიშებს (მაგალითად ESIA/ESDD მაღალი რისკის ტრანზაქციებისთვის). მარეგულირებელი გამჟღავნებები და ჯგუფის დონეზე სტანდარტები (პროკრედიტ ჰოლდინგისა და NBG-ის მოთხოვნები) დამატებით ავსებს მონაცემთა ჩარჩოს და უზრუნველყოფს შესაბამისობას საზედამხედველო მოლოდინებთან.
• მიუხედავად მიმდინარე განვითარების პროცესისა, ბანკი აღნიშნავს მონაცემებთან დაკავშირებულ გარკვეულ შეზღუდვებს, განსაკუთრებით დეტალური, მსესხებლის დონეზე ESG ინფორმაციის თვალსაზრისით. ხშირ შემთხვევაში დეტალური კლიმატური ან გარემოსდაცვითი მეტრიკები (მაგალითად, ნახშირბადის ემისიები, აქტივების დონეზე ფიზიკური რისკების მიმართ მიმდინარე ნაშთი) სრულად ხელმისაწვდომი არ არის, რის გამოც ბანკი იძულებულია გამოიყენოს სექტორულ დონეზე პროქსი მაჩვენებლები და ზემოდან ქვემოთ მიდგომა რისკების შეფასებასა და სტრეს-ტესტირებაში. აღნიშნული ხარვეზები ამცირებს ESG რისკების რაოდენობრივი შეფასების სიზუსტეს და ქმნის დამოკიდებულებას დაშვებებზე, შეფასებებსა და გარე მონაცემთა წყაროებზე. განსაკუთრებით, ქვეყნის დონეზე კლიმატური სცენარების ნაკლებობამ და ESG მონაცემების შეზღუდულმა ხელმისაწვდომობამ სხვადასხვა კლიენტებსა და სექტორებში შესაძლოა გავლენა მოახდინოს გრძელვადიანი რისკების ანალიზის სიღრმეზე და პორტფელებს შორის შედარებადობაზე.
• არსებული მონაცემთა ხარვეზების შესამცირებლად და ESG/მდგრადობასთან დაკავშირებული რისკის მონაცემების ხარისხის, დაფარვისა და სიზუსტის გასაუმჯობესებლად, ბანკი აგრძელებს შიდა მონაცემთა შეგროვებისა და რისკების შეფასების პროცესების გაძლიერებას. ძირითადი ღონისძიებები მოიცავს პროკრედიტ ჯგუფის CO₂ კალკულატორის ეტაპობრივ დანერგვას, რამაც მოსალოდნელია გააუმჯობესოს კლიენტის დონეზე ემისიების მონაცემების ხელმისაწვდომობა, ასევე Cero პლატფორმის გამოყენების გაგრძელებას კლიმატური რისკების ანალიზისთვის. ბანკი დამატებით აძლიერებს ESG მონაცემთა შეგროვებას საკრედიტო პროცესებისა და კლიენტებთან ურთიერთობის ფარგლებში, რაც ხელს უწყობს უფრო დეტალური გარემოსდაცვითი და სოციალური ინფორმაციის მიწოდებას საჭიროების შემთხვევაში. პარალელურად, კლიმატური რისკების შეფასებისა და სტრეს-ტესტირების შიდა მეთოდოლოგიები მუდმივად ვითარდება მონაცემთა ხელმისაწვდომობის ზრდასა და საერთაშორისო საუკეთესო პრაქტიკის განვითარებასთან ერთად.</t>
  </si>
  <si>
    <t>• პროკრედიტ ბანკი საქართველო სისტემატურად ახორციელებს ESG და მდგრადობასთან დაკავშირებული შესაძლებლობების იდენტიფიცირებას, შეფასებას, პრიორიტეტიზაციას, მართვასა და მონიტორინგს თავისი ბიზნეს სტრატეგიის, პროკრედიტ ჯგუფის გარემოსდაცვითი და სოციალური რისკებისა და ზემოქმედების მართვის სტანდარტების, გარემოსდაცვითი მართვის ჯგუფური პოლიტიკის, კლიმატის მოქმედების სტრატეგიის, კლიმატური გარდამავლობის გეგმის და სხვა შესაბამისი ჯგუფის და ადგილობრივი პოლიტიკებისა და პროცედურების მეშვეობით. მდგრადობასთან დაკავშირებული შესაძლებლობები განიხილება როგორც გრძელვადიანი ღირებულების შექმნის, პორტფელის მდგრადობის და მდგრადი ეკონომიკური განვითარების მნიშვნელოვანი მამოძრავებელი ფაქტორები.
ბანკის მდგრადობის მიდგომა შესაბამისობაშია ეროვნული ბანკის მარეგულირებელ მოთხოვნებთან, მათ შორის საქართველოს ეროვნული ბანკის მწვანე ტაქსონომიასთან და ESG-სთან დაკავშირებულ საზედამხედველო მოლოდინებთან. ჯგუფის დონეზე მდგრადობის საქმიანობა ეფუძნება საერთაშორისო ჩარჩოებსა და ინიციატივებს, როგორიცაა UNEP FI, პასუხისმგებლიანი ბანკინგის პრინციპები (PRB), Science Based Targets initiative (SBTi), გაეროს გლობალური შეთანხმება (UNGC), PCAF, JIM და Financial Alliance for Women. აღნიშნული ჩარჩოები მხარს უჭერს ბანკის მიდგომას მდგრადი ფინანსების, კლიმატური ქმედებების, პასუხისმგებლიანი ბანკინგის, ზემოქმედების შეფასებისა და ინკლუზიური ფინანსირების კუთხით.
• ბანკი აიდენტიფიცირებს ESG და მდგრადობასთან დაკავშირებულ შესაძლებლობებს კლიენტებთან ურთიერთობის, ბაზრის ტენდენციების, მარეგულირებელი ცვლილებების, მდგრადობის გლობალური ტენდენციების, პორტფელის ანალიზისა და გარემოსდაცვითი შესრულების მონაცემების საფუძველზე. აღნიშნული წყაროები ხელს უწყობს მწვანე დაკრედიტების, განახლებადი ენერგიის დაფინანსების, ენერგოეფექტური ინვესტიციების, მდგრადი ტრანსპორტის გადაწყვეტილებებისა და სხვა მდგრადი ფინანსური პროდუქტების განვითარებას, რაც ქმნის ღირებულებას როგორც კლიენტებისთვის, ასევე ბანკისთვის. ამ პროცესის მხარდასაჭერად ბანკი იყენებს სხვადასხვა ინსტრუმენტსა და მონაცემთა წყაროს. საკუთარი ოპერაციებისთვის გამოიყენება IMES სისტემა რესურსების გამოყენებისა და გარემოსდაცვითი შესრულების ინდიკატორების მონიტორინგისთვის. აღნიშნული მონაცემები რეგულარულად განიხილება რესურსების ეფექტიანობის გაუმჯობესების, ოპერაციული ოპტიმიზაციისა და გარემოსდაცვითი ინიციატივების იდენტიფიცირების მიზნით, მათ შორის განახლებადი ენერგიის პროექტებისა და ინფრასტრუქტურული განახლებების მიმართულებით. ბანკი ასევე იყენებს Cero პლატფორმას კლიმატთან დაკავშირებული რისკებისა და შესაძლებლობების შეფასებისთვის, რომელიც უზრუნველყოფს ფიზიკური და გარდამავლობის ფაქტორების ანალიზს მოკლე, საშუალო და გრძელვადიან ჰორიზონტებზე და მხარს უჭერს სტრატეგიულ დაგეგმვას, პორტფელის განვითარებასა და მდგრადი ფინანსების ინიციატივებს. დამატებით, პროკრედიტ ჯგუფის CO₂ კალკულატორი ამჟამად დანერგვის პროცესშია და გამოიყენება კლიენტებთან ურთიერთობისა და კონსულტაციის მხარდაჭერისთვის. აღნიშნული ინსტრუმენტი (კალკულატორი) მიზნად ისახავს, დაეხმაროს კლიენტებს საკუთარი ნახშირბადის ემისიების უკეთ გააზრებაში, გამოავლინოს ემისიების შემცირების შესაძლებლობები და შეაფასოს პოტენციური ინვესტიციები განახლებად ენერგიასა და რესურსეფექტიანობის ღონისძიებებში.
• ESG და მდგრადობასთან დაკავშირებული შესაძლებლობები პრიორიტეტდება მათი გარემოსდაცვითი და სოციალური გავლენის, ბანკის მდგრადობის მიზნებთან შესაბამისობის, კლიენტების მოთხოვნის, რეგულატორული ცვლილებებისა და გრძელვადიანი ბიზნეს პოტენციალის გათვალისწინებით. განსაკუთრებული ყურადღება ეთმობა განახლებადი ენერგიის, ენერგოეფექტიანობის, მდგრადი ტრანსპორტისა და ინკლუზიური ფინანსირების მიმართულებებს. შესაბამისი მიზნები განსაზღვრულია სამეთვალყურეო საბჭოს მიერ დამტკიცებულ ბიზნეს გეგმაში, რათა უზრუნველყოფილი იყოს სწორი სტრატეგიული ფოკუსი.
• იდენტიფიცირებული შესაძლებლობები ინტეგრირებულია ბანკის ბიზნეს სტრატეგიაში, რომელიც დამტკიცებულია სამეთვალყურეო საბჭოს მიერ და ხორციელდება დირექტორთა საბჭოს მიერ, ასევე გადაწყვეტილებების მიღების პროცესებში მწვანე ფინანსური პროდუქტების განვითარების, ეკო პორტფელის გაფართოების, განახლებადი ენერგიის დაფინანსების ზრდის და ქალთა და ახალგაზრდა მეწარმეების მხარდაჭერის ინიციატივების მეშვეობით. აღნიშნული შესაძლებლობები განიხილება ფინანსურ და რისკებთან დაკავშირებულ ფაქტორებთან ერთად ბიზნეს პრიორიტეტების განსაზღვრისას, რესურსების განაწილებისას და ბანკის გრძელვადიანი მდგრადი ზრდის მისაღწევად.</t>
  </si>
  <si>
    <t>ზოგადი პრაქტიკის მიხედვით, პროკრედიტ ბანკი საქართველო ადგილობრივ კაპიტალის ბაზარზე საკუთარი მწვანე ობლიგაციების (Green Bonds) გამოშვებას არ ახორციელებს. აღნიშნული სტრატეგიული დაფინანსების ფუნქცია ჯგუფის დონეზე ხორციელდება და მას ProCredit Holding, ფრანკფურტში, ცენტრალიზებულად მართავს.</t>
  </si>
  <si>
    <t>2025 წლის Scope 2 ემისიების სრული შემცირება/მიტიგაცია განხორციელდა წარმოშობის სერტიფიკატების (Certificates of Origin) შეძენის მეშვეობით, რაც ადასტურებს, რომ ბანკის მიერ ელექტროენერგიის მთლიანი მოხმარება სრულად არის უზრუნველყოფილი განახლებადი ენერგიის გამომუშავებით.</t>
  </si>
  <si>
    <t>„პროკრედიტ ბანკი“ მუდმივად აკონტროლებს რესურსების მოხმარების მაჩვენებელს (footprint) საოპერაციო მდგრადობის უზრუნველსაყოფად. ჩვენი წყლის მოხმარების ეფექტიანობა ამჟამად შეადგენს 16.52 მ³-ს თითოეულ სრულ განაკვეთზე მომუშავე თანამშრომელზე (FTE) გაანგარიშებით, რაც მხარდაჭერილია ტექნოლოგიური ინოვაციებისა და შიდა შესაძლებლობების განვითარების ორმაგი სტრატეგიით:
ჭკვიანი მონიტორინგი და ინფრასტრუქტურა: 2021 წელს ბანკმა წყალმომარაგების მთავარ მილსადენებზე დაამონტაჟა წყლის ნაკადის საზომი თანამედროვე სენსორები. ეს ჭკვიანი სისტემა უზრუნველყოფს მოხმარების დეტალურ თვალყურისდევნებას რეალურ დროში და ხელს უწყობს პოტენციური გაჟონვების ან სტრუქტურული ანომალიების მყისიერ გამოვლენას, რაც მნიშვნელოვნად ამცირებს რესურსების ფუჭად კარგვას.
შესაძლებლობების განვითარება და ცნობიერების ამაღლება: ბანკი ყოველწლიურად ატარებს სავალდებულო ტრენინგებს მდგრადი განვითარებისა და ეკო-ცნობიერების ამაღლების შესახებ ყველა თანამშრომლისთვის. ეს მოდულები განსაკუთრებულ ხაზს უსვამს რესურსების ცირკულარული (წრიული) ეფექტიანობის მნიშვნელობას, რაც ხელს უწყობს ორგანიზაციული კულტურის ჩამოყალიბებას წყლის დაზოგვისა და ყოველდღიური პასუხისმგებლიანი მოხმარების მიმართულებით.</t>
  </si>
  <si>
    <t>ჯგუფის მასშტაბით შემუშავებულია CO₂-ის კალკულატორი, რომელიც საშუალებას აძლევს ჩვენს კლიენტებს (და სხვა დაინტერესებულ პირებს) გამოთვალონ მათი საქმიანობის შედეგად წარმოქმნილი სათბურის აირების ემისიები უფასო ციფრული პლატფორმის გამოყენებით. ჩვენი მიზანია 2027 წლის ბოლომდე ამ სერვისით მოვიცვათ სასესხო ბიზნესკლიენტების 0.7% და დავეხმაროთ მათ გარდამავლობის გეგმების (Transition Plans) შემუშავებაში.</t>
  </si>
  <si>
    <t>საანგარიშგებო პერიოდში ბანკის მთლიანი საოპერაციო ენერგომოხმარება ყველა ობიექტის მასშტაბით შეადგენდა 2,700,042.38 კილოვატსაათს (kWh). ამ მოცულობიდან მოხმარებული ელექტროენერგიის 100% (1,734,075.05 kWh) მიღებული იყო განახლებადი ენერგიის წყაროებიდან, რის შედეგადაც მთლიანი ენერგობალანსის 64.22% განახლებად ენერგიაზე (Renewable Energy Share – RES) მოდიოდა. დარჩენილი ენერგია დაკავშირებული იყო ბუნებრივი აირის მოხმარებასთან და გამოიყენებოდა მხოლოდ ობიექტების გათბობის სისტემებისთვის, გენერატორების მუშაობისას და საკუთარი ავტოპარკის გადაადგილებისას.
განახლებადი ენერგიის წილის ოპტიმიზაციისა და ადგილობრივი ბაზრის სპეციფიკის გათვალისწინებით, ბანკი იყენებს დივერსიფიცირებულ, მრავალსაფეხურიან განახლებადი ენერგიის უზრუნველყოფის სტრატეგიას:
ადგილზე მიკროგენერაცია (თვითგენერაცია) – პირდაპირი საოპერაციო მდგრადობის ხელშეწყობის მიზნით, ბანკი აქტიურად ახორციელებს მზის ენერგიის გამოყენებას საკუთარი ინფრასტრუქტურის ფარგლებში. სათავო ოფისის შენობაზე ფუნქციონირებს ქსელთან მიერთებული 100 კვტ სიმძლავრის მზის ელექტროსადგური, რომელიც ობიექტის წლიური ენერგომოხმარების დაახლოებით 10%-ს ანაცვლებს. დამატებით, ბათუმის ფილიალში ექსპლუატაციაშია 12.5 კვტ სიმძლავრის მზის პანელების სისტემა, რომელიც ანალოგიურად უზრუნველყოფს ფილიალის ენერგომოხმარების მნიშვნელოვანი ნაწილის ჩანაცვლებას.
რეგიონული „მწვანე“ ელექტროენერგიის შესყიდვა – რეგიონული ფილიალების ქსელისთვის ბანკი უშუალოდ ყიდულობს ელექტროენერგიას გარე მზის ელექტროსადგურებისგან, რითაც მხარს უჭერს ადგილობრივი განახლებადი ენერგეტიკული ინფრასტრუქტურის განვითარებას.
მწვანე ელექტროენერგიის სერტიფიკატები – იმისათვის, რომ ოპერაციები დარჩეს ნახშირბადნეიტრალური, ბანკი დამატებით იძენს სერტიფიცირებულ განახლებადი ენერგიის სერტიფიკატებს (Renewable Energy Certificates – RECs / Guarantees of Origin – GoOs) თბილისში მდებარე ობიექტებისთვის. ეს უზრუნველყოფს, რომ თბილისის ოფისებისთვის ქსელიდან მიღებული ელექტროენერგიის 100% სრულად იყოს მხარდაჭერილი და დადასტურებული განახლებადი ენერგიის დადასტურებული წყაროებით (გენერაციის ატრიბუტებით).
ბანკი აგრძელებს მუშაობას ბუნებრივ აირზე დამოკიდებულების ეტაპობრივი შემცირების მიმართულებით.</t>
  </si>
  <si>
    <t xml:space="preserve">ProCredit Bank-მა მიაღწია ნარჩენების 100%-იან გადამუშავების მაჩვენებელს ყველა იმ საოპერაციო ნარჩენისთვის, რომლის აღრიცხვა და მონიტორინგიც სისტემატურად ხორციელდება. საანგარიშო საბაზისო მოცულობა — 1,355.5 კგ — მთლიანად შედგება წყაროსთან სეპარირებული მასალებისგან, კერძოდ: ქაღალდის, პლასტმასის, მინის, ელექტრონული ნარჩენებისა (E-waste) და სახიფათო ტექნიკური ნარჩენებისგან.
ცირკულარული ეკონომიკის პრინციპებთან სრული შესაბამისობის უზრუნველსაყოფად, ბანკი აღნიშნულ კატეგორიებთან მიმართებით ნულოვანი ნაგავსაყრელის (Zero Landfill) პოლიტიკას იყენებს. სეპარირებული ნარჩენების 100% აღირიცხება, იწონება და გადაეცემა მხოლოდ ლიცენზირებულ გადამამუშავებელ კომპანიებსა და ნარჩენების მართვის სპეციალიზებულ ოპერატორებს შესაბამისი აღდგენისა და გადამუშავების მიზნით.
მონაცემთა შეზღუდვა: შერეული საყოფაცხოვრებო ნარჩენები, რომელთა გატანას მუნიციპალური დასუფთავების სამსახური უზრუნველყოფს და რომელთა აწონვა ბანკის ობიექტებზე არ ხდება, აღნიშნული მაჩვენებლის გამოთვლაში არ არის ჩართული. </t>
  </si>
  <si>
    <t>ბანკს დანერგილი აქვს ნარჩენების მართვის სრულყოფილი პროგრამა, რომელიც მოიცავს როგორც სათავო ოფისს, ისე ყველა ფილიალს.
ჩვენი ძირითადი ინიციატივებია:
ნარჩენების სეპარირება: ბანკის ყველა ოფისში განთავსებულია გადამუშავებისთვის განკუთვნილი კონტეინერები ქაღალდის, პლასტმასის, მინისა და ქილის ცალკე შეგროვებისთვის. ასევე ხდება ელექტრონული ნარჩენების (E-waste) და ტექნიკური მომსახურების შედეგად წარმოქმნილი სახიფათო ნარჩენების შეგროვება და აწონვა, რათა მათი უსაფრთხო გადამუშავება განხორციელდეს სერტიფიცირებული კომპანიების მიერ.
რეგულარული კომუნიკაცია Viva Engage-ის პლატფორმის მეშვეობით: გარდა ყოველწლიური მდგრადობის ტრენინგებისა, ბანკი თანამშრომლებს პერიოდულად უზიარებს პრაქტიკულ რჩევებს, განახლებებსა და შეხსენებებს შიდა საკომუნიკაციო ქსელის მეშვეობით, რაც ხელს უწყობს ეკომეგობრული ჩვევების განმტკიცებას სამუშაო გარემოში.
დედამიწის დღის (Earth Day) დასუფთავების აქცია: ყოველ წელს, დედამიწის დღეს, ჩვენი თანამშრომლები ნებაყოფლობით უერთდებიან გარემოსდაცვით დასუფთავების კამპანიას. ეს პრაქტიკული გამოცდილება საუკეთესო გზაა ცნობიერების ასამაღლებლად და ბუნებაზე ერთობლივი, აქტიური ზრუნვისთვის. 
დოკუმენტების უსაფრთხო განადგურება: კონფიდენციალური დოკუმენტები უსაფრთხოდ ნადგურდება (დაქუცმაცების გზით) და შემდგომ გადაეცემა გადამამუშავებელ კომპანიებს ახალი ქაღალდის პროდუქციის საწარმოებლად.</t>
  </si>
  <si>
    <t>გარემოზე ზემოქმედების შემცირების მიზნით, ProCredit Bank-მა დანერგა არაერთი მნიშვნელოვანი „მწვანე“ ინიციატივა:
მზის ენერგია სახურავებზე: 2020 წელს ბანკმა სათავო ოფისის შენობაზე დაამონტაჟა 100 კვტ სიმძლავრის მზის ელექტროსადგური, რომელიც ფარავს შენობის ელექტროენერგიის მოხმარების დაახლოებით 10%-ს. 2025 წელს ბათუმის ფილიალის სახურავზე დამატებით დამონტაჟდა 12.5 კვტ სიმძლავრის სისტემა, რომელიც ფილიალის ენერგომოხმარების დაახლოებით 10%-ს უზრუნველყოფს.
განახლებადი ენერგიის გამოყენება: 2025 წლის განმავლობაში ბანკის ელექტროენერგიის მოხმარება სრულად იყო უზრუნველყოფილი განახლებადი ენერგიის წყაროებიდან მიღებული ელექტროენერგიით, რაც დადასტურებულია წარმოშობის სერტიფიკატებით (Guarantees of Origin – GoO). ამასთან, საანგარიშგებო პერიოდში ბანკმა გააფორმა ელექტროენერგიის პირდაპირი შესყიდვის ხელშეკრულება მზის ელექტროსადგურთან, რაც მომავალში რეგიონული ფილიალების მზის ენერგიით მომარაგებას უზრუნველყოფს.
მდგრადი შესყიდვები (Green Procurement): ბანკი იყენებს მდგრადი შესყიდვების სახელმძღვანელოს, რომლის საფუძველზეც ფასდება როგორც მომწოდებლების, ისე შესაძენი პროდუქციის გარემოსდაცვითი მახასიათებლები. შესყიდვების პროცესში უპირატესობა ენიჭება ენერგოეფექტურ და გარემოზე დაბალი ზემოქმედების მქონე პროდუქტებს.
მწვანე შენობები: სათავო ოფისის შენობას მინიჭებული აქვს საერთაშორისო EDGE Advanced სერტიფიკატი, რაც ადასტურებს მის მაღალ ენერგოეფექტურობას და რესურსების ეფექტურ გამოყენებას. ბანკი მუდმივად ეძებს ენერგოდაზოგვის შესაძლებლობებს ფილიალების განახლებისა და მოდერნიზაციის პროცესშიც.
100%-იანი ელექტრომობილების კორპორაციული ავტოპარკი: საინკასაციო ავტომობილების გარდა, ბანკის კორპორაციული ავტოპარკი სრულად ელექტრომობილებისგან შედგება. ამასთან, მიმდინარეობს ძველი მოდელების ეტაპობრივი ჩანაცვლება უფრო ახალი ელექტრომობილებით.
საჯარო დამტენი ინფრასტრუქტურა: საქართველოში ელექტრომობილების გამოყენების ხელშეწყობის მიზნით, ბანკმა ქვეყნის მასშტაბით შექმნა ელექტრომობილების დამტენი სადგურების ქსელი, რომლის გამოყენებაც საზოგადოებისთვის ორი წლის განმავლობაში უფასო იყო.</t>
  </si>
  <si>
    <t xml:space="preserve">ბანკის მმართველი ორგანოები (სამეთვალყურეო საბჭო და მმართველობის საბჭო) სრულად ითვალისწინებენ როგორც ფიზიკურ, ისე გარდამავლობის კლიმატურ რისკებს.
აღნიშნული რისკები სრულად ინტეგრირებულია ბანკის საერთო რისკების მართვის ჩარჩოში. ბანკი რეგულარულად აფასებს მათ მომავალზე ორიენტირებული მიდგომით და საჭიროებისამებრ აახლებს შესაბამის ზომებს, რათა უზრუნველყოს ბანკის მდგრადობა და მზადყოფნა.
</t>
  </si>
  <si>
    <t>კლიმატთან დაკავშირებული რისკები, მათ შორის ფიზიკური და გარდამავლობის რისკები, სრულად არის ინტეგრირებული ბანკის ESG რისკების მართვის ჩარჩოში და ექვემდებარება მონიტორინგს ESG-ის ძირითადი რისკის ინდიკატორების (KRI-ების) საშუალებით. აღნიშნული პროცესები ხორციელდება ბანკის მმართველობის, ანგარიშგებისა და ზედამხედველობის სისტემების ფარგლებში და წარმოადგენს რისკების მართვის საერთო ჩარჩოს მნიშვნელოვან კომპონენტს.</t>
  </si>
  <si>
    <t>ბანკი ატარებს კლიმატთან დაკავშირებული რისკების სტრეს-ტესტირებას მეორე სცენარის, Diverging Realities-ის ფარგლებში.
კლიმატური რისკები ფასდება სცენარებზე დაფუძნებული სტრეს-ტესტების გამოყენებით, ძირითადად NGFS-ის კლიმატური სცენარების საფუძველზე. აღნიშნული სცენარები გამოიყენება გარდამავლობის და ფიზიკური კლიმატური რისკების გავლენის გასაანალიზებლად მაკროეკონომიკურ პირობებსა და საკრედიტო რისკზე. დასტრესილი მაკროეკონომიკური ცვლადები გამოიყენება არსებულ საკრედიტო რისკის მოდელებში, რათა შეფასდეს გავლენა პორტფელის რისკზე</t>
  </si>
  <si>
    <t>პროკრედიტ ბანკი ფუნქციონირებს პროკრედიტ ჰოლდინგის მიერ შემუშავებული კლიმატის გარდამავლობის ოფიციალური გეგმის ფარგლებში, რომელიც ადგილობრივი ბანკის დონეზე ოფიციალურად არის დამტკიცებული და მიღებული.
ჩვენი გეგმის ძირითადი ელემენტები მოიცავს:
SBTi მიზანი და საბაზისო წელი: Science Based Targets initiative-ის (SBTi) მიერ დადგენილი მკაცრი ვალიდაციის პროცესის შემდეგ, ჯგუფმა განსაზღვრა ოფიციალური მიზანი, რომ 2030 წლისთვის 2022 წლის საბაზისო წელთან შედარებით Scope 1 და Scope 2 სათბურის აირების აბსოლუტური ემისიები 42%-ით შემცირდეს.
აბსოლუტური ემისიების მიდგომა: აღნიშნული მიზანი გამოთვლილია SBTi-ის ოფიციალური ინსტრუმენტების გამოყენებით და ფოკუსირებულია აბსოლუტურ ემისიებზე (ჯამური tCO2eq), რაც ნიშნავს, რომ ჩვენი პროგრესი იზომება ემისიების მთლიანი მოცულობის მიხედვით და არა წარმოების ან შემოსავლის ერთეულზე ინტენსივობით.
ადგილობრივი დანერგვა: აღნიშნული გეგმის ადგილობრივ დონეზე ფორმალურად მიღებით, ბანკი უზრუნველყოფს, რომ ყველა ეროვნული კორპორაციული ოპერაცია, შესყიდვის გადაწყვეტილება და რისკების ჩარჩო პირდაპირ იყოს დაკავშირებული ამ ვალიდირებულ გლობალურ კლიმატურ მიზნებთან</t>
  </si>
  <si>
    <t>პროკრედიტ ბანკის მმართველი ორგანოები სისტემატურად ითვალისწინებენ ბუნებასთან დაკავშირებულ რისკებს ჩვენი გარემოსდაცვითი რისკის ჩარჩოს ფარგლებში.
ჩვენი მიდგომა ეფუძნება ყოვლისმომცველ, ჯგუფის მასშტაბით მოქმედ რისკების მართვის სისტემას:
მკაცრი გამორიცხვის სია: ბანკი იყენებს მკაცრ აკრძალულ საქმიანობათა ჩამონათვალს, რომელიც კრძალავს ისეთი საქმიანობის დაფინანსებას, რომელიც იწვევს ბიომრავალფეროვნების დაზიანებას, უკანონო ტყის ჭრას ან ტყის განადგურებას მაღალი კონსერვაციული ღირებულების ტერიტორიებზე.
სექტორული სპეციფიკის რისკის მატრიცები: დასაშვები ბიზნესების შემთხვევაში, ვიყენებთ სპეციალურად მორგებულ გარემოსდაცვით და სოციალურ სკრინინგის მატრიცებს უშუალოდ ჩვენს ESAF-ში (გარემოსდაცვითი და სოციალური შეფასების ფორმა). ეს საშუალებას გვაძლევს შევაფასოთ ნებისმიერი ბიზნესის გარემოსდაცვითი გავლენა — მაგალითად, წყლის მოხმარება, ჩამდინარე წყლების მართვა და ნიადაგის დაბინძურება — მისი საქმიანობის კონკრეტული სფეროს მიხედვით.
მმართველობა და განახლებები: ESAF-ის ჩარჩო სრულად ინტეგრირებულია ჩვენს ადგილობრივ საკრედიტო პროცესებში, ხოლო პროკრედიტ ჰოლდინგი პერიოდულად აახლებს ESAF-ის კრიტერიუმებს, რათა შეფასების მეთოდები შენარჩუნდეს უმაღლეს გლობალურ გარემოსდაცვით სტანდარტებთან შესაბამისობაში</t>
  </si>
  <si>
    <t>ბუნებასთან დაკავშირებული რისკები ინტეგრირებულია ბანკის ESG რისკების მართვის ჩარჩოში, რაც დასტურდება გარემოსდაცვითი KRI-ებით. ეს ინდიკატორები ასახავს მოწყვლადობას (exposure) მაღალი გარემოსდაცვითი ზემოქმედების მქონე, სოფლის მეურნეობასთან დაკავშირებული და გარდამავალი პერიოდისადმი მგრძნობიარე (transition-sensitive) სექტორების მიმართ, რაც მიანიშნებს ეკოსისტემებზე, ბუნებრივ რესურსებსა და ბიომრავალფეროვნებაზე დამოკიდებულებაზე.</t>
  </si>
  <si>
    <t>შრომითი უფლებები, სამართლიანი სამუშაო პირობები და შრომის უსაფრთხოება და ჯანმრთელობის დაცვა (HSSE) წარმოადგენს სტანდარტულ, სავალდებულო პუნქტებს (დებულებებს) „პროკრედიტ ბანკი საქართველოს“ კონტრაქტორებისა და მომწოდებლების ხელშეკრულებებში.</t>
  </si>
  <si>
    <t>პროკრედიტ ბანკი მკაცრად ახორციელებს ჯგუფის მასშტაბით არადისკრიმინაციის მიდგომას, რომელიც რეგულირებულია Diversity, Equity and Inclusion (DEI) სტრატეგიითა და ქცევის კოდექსით და მოიცავს რასას, ფერს, სქესს, ენას, პოლიტიკურ ან რელიგიურ შეხედულებებს, ეროვნულ წარმომავლობას, კულტურას, ოჯახურ მდგომარეობას, სექსუალურ ორიენტაციას, შეზღუდულ შესაძლებლობებს, ასაკს ან ნებისმიერ სხვა იდენტობას.
დანერგვა: DEI პრინციპების ეფექტიანი დანერგვის უზრუნველსაყოფად ყველა პროკრედიტის ინსტიტუტში, ბანკი იყენებს ნულოვანი ტოლერანტობის მიდგომას ნებისმიერი ფორმის დისკრიმინაციის, შევიწროების ან ბულინგის მიმართ. არადისკრიმინაციის პრინციპები ღრმად არის ინტეგრირებული HR წესებში, დასაქმებისა და შერჩევის პოლიტიკებში და ყოველდღიურ ოპერაციებში, რაც უზრუნველყოფს სამართლიან და თანაბარ მოპყრობას ყველა თანამშრომლისა და კლიენტის მიმართ.
კომუნიკაცია: აღნიშნული პოლიტიკა და მასში განსაზღვრული აკრძალული ქცევები ოფიციალურად კომუნიცირდება ყველა თანამშრომელთან ჯგუფის მასშტაბით. ეს წარმოადგენს სავალდებულო ნაწილს ახალი თანამშრომლების onboarding პროცესში და რეგულარულად განმტკიცდება ყოველწლიური ეთიკისა და მდგრადობის ტრენინგების ფარგლებში. დაუშვებელი ქცევები — როგორიცაა შეურაცხმყოფელი განცხადებები, დამამცირებელი ტერმინები ან ნეგატიური სტერეოტიპები — მკაფიოდ არის განსაზღვრული უსაფრთხო სამუშაო გარემოს უზრუნველსაყოფად.
დანერგვის მექანიზმები: დირექტორთა საბჭო პასუხისმგებელია სტრატეგიის დანერგვაზე, პროგრესის ზედამხედველობასა და შესაბამისობის უზრუნველყოფაზე. შესრულება უზრუნველყოფილია ფორმალური შიდა საჩივრებისა და whistleblowing-ის არხებით, რომლებიც თანამშრომლებს აძლევს შესაძლებლობას უსაფრთხოდ გაასაჯაროონ ნებისმიერი ინციდენტი. ყველა განაცხადი განიხილება მკაცრი კონფიდენციალურობით, ხოლო დარღვევის შემთხვევაში დაუყოვნებლივ ტარდება დისციპლინარული ღონისძიებები.</t>
  </si>
  <si>
    <t>პროკრედიტ ბანკი საქართველო აქტიურად ახორციელებს ინვესტიციებს ადგილობრივი საზოგადოების განვითარებაში სტრატეგიული პარტნიორობების მეშვეობით, რომლებიც მიზნად ისახავს ეკონომიკური და სოციალური გაძლიერების მხარდაჭერას. მხარდაჭერილი ინიციატივების ძირითადი მაგალითებია:
Empower Her პროექტი (2024-2025): UN Women-ისა და Fondi Tasso-სთან პარტნიორობით ბანკმა წამოიწყო კომპლექსური ინიციატივა სოფლად მცხოვრები ქალების ეკონომიკური მონაწილეობის მხარდასაჭერად. პროექტი მიზნად ისახავდა საქართველოს 5 რეგიონიდან დაახლოებით 200 ქალი მეწარმის ჩართვას, მათთვის ბიზნეს ტრენინგების ჩატარებას, რის შედეგადაც 79-მა მონაწილემ მიიღო გრანტი საკუთარი ბიზნესის დასაწყებად ან გასავითარებლად. 
ტურიზმის ეკოსისტემის მხარდაჭერა: ბანკი გახდა ტურიზმის ეროვნული დაჯილდოების — „Welcome to Georgia!“-ს პარტნიორი მისი მე-10 საიუბილეო ღონისძიებისთვის, რომელიც მიზნად ისახავდა მასპინძლობის სექტორში მოქმედი 150-ზე მეტი მცირე და საშუალო ბიზნესის (SME) მხარდაჭერას. „პროკრედიტ ბანკმა“ ასევე შეიტანა წვლილი, როგორც ჟიურის წევრმა ისეთ სტრატეგიულ კატეგორიებში, როგორიცაა „ქალები ბიზნესში“ და „მდგრადი ბიზნესი“, რათა ხაზი გაესვა ადგილობრივ საწარმოებში მდგრადობის პრინციპების ინტეგრირების მნიშვნელობისთვის.</t>
  </si>
  <si>
    <t>2025 წელს ბანკი ჩაერთო საზოგადოებრივი განვითარების ინიციატივაში „Skhiviani“-ს მხარდაჭერით, რომელიც მიზნად ისახავდა ქალთა ეკონომიკური გაძლიერებას აჭარის მაღალმთიან რეგიონებში. აღნიშნული ინიციატივის ფარგლებში, 67 ადგილობრივმა ქალმა აღადგინა უძველესი ქარგვის ტრადიციები და ხელით შექმნა 5,250 უნიკალური პროდუქტი, მათ შორის ჩაის ხელსახოცები. ამ ხელნაკეთმა პროდუქტებმა ხელი შეუწყო ადგილობრივი ხელოსნობის პოპულარიზაციას და დარიგდა სპეციალური საახალწლო სასაჩუქრე კომპლექტების სახით ბანკის პარტნიორებისა და კლიენტებისთვის.</t>
  </si>
  <si>
    <t>ESG საქმიანობების განხორციელებაზე ზედამხედველობა განაწილებულია დირექტორთა საბჭოს პასუხისმგებელ წევრებს შორის ბანკის ორგანიზაციული სტრუქტურის შესაბამისად:
გენერალური დირექტორი: უშუალოდ ზედამხედველობს მდგრადი განვითარების განყოფილებას და საერთო პასუხისმგებლობა აკისრია მდგრადობასთან და ESG ინიციატივებთან დაკავშირებულ სტრატეგიულ მიმართულებაზე, განხორციელებასა და შესაძლებლობებზე.
რისკების მიმართულების დირექტორი: ზედამხედველობს ზოგადი რისკების მართვის ფუნქციას, რათა უზრუნველყოს ESG-სთან დაკავშირებული რისკების სათანადო ინტეგრირება ბანკის საერთო რისკების შეფასებისა და მიტიგაციის ჩარჩოებში.</t>
  </si>
  <si>
    <t>პროკრედიტ ჰოლდინგი ატარებს პირისპირ ტრენინგ სესიებს ESG საკითხებზე, რომლებშიც ბანკის გენერალური დირექტორი უშუალოდ მონაწილეობს. აღნიშნული ტრენინგების გარდა, გენერალური დირექტორი ხშირად მონაწილეობს ESG საკითხებზე ტრენინგებში, რომლებიც ორგანიზებულია სხვადასხვა საერთაშორისო, მათ შორის პროკრედიტ ჰოლდინგის, და ეროვნული ორგანიზაციების მიერ.</t>
  </si>
  <si>
    <t>ESG საკითხებზე ფორმალური კომუნიკაცია რეგულარულად მიმდინარეობს მენეჯმენტს / სამეთვალყურეო საბჭოსა და ძირითად დაინტერესებულ მხარეებს შორის, პირველ რიგში საერთაშორისო აქციონერებსა და ფინანსურ ინსტიტუტ პარტნიორებთან.
აღნიშნული კომუნიკაცია ხორციელდება სტრუქტურირებული წლიური და მდგრადობის ანგარიშგების, რეგულარული შესაბამისობის გამჟღავნებების, ფინანსური/არაფინანსური შედეგების სპეციალიზებული მიმოხილვებისა და ფორმალური საერთო კრებების მეშვეობით.
დაინტერესებული მხარის ტიპის მიხედვით, კომუნიკაცია ხორციელდება წლიურად მდგრადობის სრულყოფილი ანგარიშგებისა და განახლებების მიზნით, ხოლო კვარტალურად ან პერიოდულად — კონკრეტული პორტფელების სკრინინგის (შემოწმების) მიზნით.</t>
  </si>
  <si>
    <t>პროკრედიტ ჯგუფს განსაზღვრული აქვს Net Zero სტრატეგია და დაადგინა მკაფიო დეკარბონიზაციის მიზნები თავისი ჯგუფის ბანკებისთვის. კერძოდ, პროკრედიტ ბანკ საქართველო მიზნად ისახავს 2050 წლისთვის Net Zero-ს მიღწევას. ეს მოიცავს საკუთარი ოპერაციებიდან წარმოქმნილი ემისიების 42%-ით შემცირებას 2030 წლისთვის, ასევე 2027 წლის ბოლომდე ბიზნეს სასესხო კლიენტების 0.7%-თან მუშაობას, რათა მხარდაჭერილი იყოს ემისიების შემცირება სასესხო პორტფელში.
გარდა ამისა, ბანკი ხელს უწყობს ენერგოეფექტიანობის გაუმჯობესებას და მწვანე ინვესტიციებს ენერგოეფექტიანი ტექნოლოგიების დაფინანსებითა და მწვანე სასესხო პორტფელის გაფართოებით. პროკრედიტ ჯგუფის ინიციატივით შემუშავებულია CO₂ კალკულატორი, რომელიც დაეხმარება კლიენტებს შეაფასონ მათი საქმიანობიდან წარმოქმნილი ემისიები და შეიმუშავონ შესაბამისი შემცირების (გარდამავლობის) გეგმები.
აღნიშნული ინიციატივები სრულად შეესაბამება SDG 7-ს (ხელმისაწვდომი და სუფთა ენერგია) და SDG 13-ს (კლიმატის მოქმედება) და წარმოადგენს ბანკის საერთო სტრატეგიის მნიშვნელოვან ნაწილს.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</si>
</sst>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2" x14ac:knownFonts="1">
    <font>
      <sz val="11"/>
      <color theme="1"/>
      <name val="Calibri"/>
      <family val="2"/>
      <scheme val="minor"/>
    </font>
    <font>
      <sz val="11"/>
      <color theme="1"/>
      <name val="Calibri"/>
      <family val="2"/>
      <scheme val="minor"/>
    </font>
    <font>
      <b/>
      <u/>
      <sz val="20"/>
      <color theme="0"/>
      <name val="Segoe UI"/>
      <family val="2"/>
    </font>
    <font>
      <sz val="11"/>
      <color theme="0"/>
      <name val="Segoe UI"/>
      <family val="2"/>
    </font>
    <font>
      <b/>
      <u/>
      <sz val="16"/>
      <color theme="3"/>
      <name val="Segoe UI"/>
      <family val="2"/>
    </font>
    <font>
      <sz val="11"/>
      <color theme="1"/>
      <name val="Segoe UI"/>
      <family val="2"/>
    </font>
    <font>
      <u/>
      <sz val="14"/>
      <color theme="0"/>
      <name val="Segoe UI"/>
      <family val="2"/>
    </font>
    <font>
      <u/>
      <sz val="14"/>
      <color theme="3"/>
      <name val="Segoe UI"/>
      <family val="2"/>
    </font>
    <font>
      <i/>
      <sz val="11"/>
      <color rgb="FF3C5E57"/>
      <name val="Segoe UI"/>
      <family val="2"/>
    </font>
    <font>
      <b/>
      <i/>
      <u val="double"/>
      <sz val="12"/>
      <color theme="0"/>
      <name val="Segoe UI"/>
      <family val="2"/>
    </font>
    <font>
      <i/>
      <sz val="12"/>
      <color theme="0"/>
      <name val="Segoe UI"/>
      <family val="2"/>
    </font>
    <font>
      <b/>
      <u/>
      <sz val="16"/>
      <color theme="0"/>
      <name val="Segoe UI"/>
      <family val="2"/>
    </font>
    <font>
      <i/>
      <sz val="12"/>
      <color theme="1" tint="0.249977111117893"/>
      <name val="Segoe UI"/>
      <family val="2"/>
    </font>
    <font>
      <b/>
      <u/>
      <sz val="16"/>
      <color theme="1" tint="0.249977111117893"/>
      <name val="Segoe UI"/>
      <family val="2"/>
    </font>
    <font>
      <sz val="9"/>
      <color theme="1"/>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sz val="9"/>
      <color theme="1" tint="0.249977111117893"/>
      <name val="Segoe UI"/>
      <family val="2"/>
    </font>
    <font>
      <sz val="14"/>
      <color rgb="FF3C5E57"/>
      <name val="Segoe UI"/>
      <family val="2"/>
    </font>
    <font>
      <b/>
      <sz val="12"/>
      <color rgb="FF3C5E57"/>
      <name val="Segoe UI"/>
      <family val="2"/>
    </font>
    <font>
      <i/>
      <sz val="9"/>
      <color theme="0"/>
      <name val="Segoe UI"/>
      <family val="2"/>
    </font>
    <font>
      <sz val="24"/>
      <color theme="1"/>
      <name val="Segoe UI"/>
      <family val="2"/>
    </font>
    <font>
      <b/>
      <u/>
      <sz val="22"/>
      <color theme="0"/>
      <name val="Segoe UI"/>
      <family val="2"/>
    </font>
    <font>
      <sz val="9"/>
      <color theme="1" tint="0.249977111117893"/>
      <name val="Segoe UI"/>
    </font>
    <font>
      <i/>
      <sz val="10"/>
      <color theme="0"/>
      <name val="Segoe UI"/>
      <family val="2"/>
    </font>
    <font>
      <sz val="10"/>
      <color theme="1"/>
      <name val="Segoe UI"/>
      <family val="2"/>
    </font>
    <font>
      <b/>
      <i/>
      <u val="double"/>
      <sz val="11"/>
      <color rgb="FFFF0000"/>
      <name val="Segoe UI"/>
      <family val="2"/>
    </font>
    <font>
      <sz val="14"/>
      <color theme="1"/>
      <name val="Segoe UI"/>
      <family val="2"/>
    </font>
    <font>
      <i/>
      <sz val="11"/>
      <color theme="0"/>
      <name val="Segoe UI"/>
      <family val="2"/>
    </font>
    <font>
      <i/>
      <sz val="10"/>
      <color theme="3" tint="-0.249977111117893"/>
      <name val="Segoe UI"/>
      <family val="2"/>
    </font>
    <font>
      <sz val="12"/>
      <color rgb="FF3C5E57"/>
      <name val="Segoe UI"/>
      <family val="2"/>
    </font>
    <font>
      <b/>
      <sz val="18"/>
      <color rgb="FF3C5E57"/>
      <name val="Segoe UI"/>
      <family val="2"/>
    </font>
    <font>
      <sz val="16"/>
      <color theme="1"/>
      <name val="Segoe UI"/>
      <family val="2"/>
    </font>
    <font>
      <b/>
      <sz val="18"/>
      <color theme="3"/>
      <name val="Segoe UI"/>
      <family val="2"/>
    </font>
    <font>
      <b/>
      <sz val="10"/>
      <color theme="1"/>
      <name val="Segoe UI"/>
      <family val="2"/>
    </font>
    <font>
      <b/>
      <sz val="18"/>
      <color theme="7" tint="-0.499984740745262"/>
      <name val="Segoe UI"/>
      <family val="2"/>
    </font>
    <font>
      <b/>
      <sz val="9"/>
      <color theme="1"/>
      <name val="Segoe UI"/>
      <family val="2"/>
    </font>
    <font>
      <b/>
      <sz val="9"/>
      <color rgb="FF3C5E57"/>
      <name val="Segoe UI"/>
      <family val="2"/>
    </font>
    <font>
      <b/>
      <sz val="10"/>
      <color rgb="FF3C5E57"/>
      <name val="Segoe UI"/>
      <family val="2"/>
    </font>
    <font>
      <sz val="10"/>
      <name val="Segoe UI"/>
      <family val="2"/>
    </font>
    <font>
      <i/>
      <sz val="10"/>
      <name val="Segoe UI"/>
      <family val="2"/>
    </font>
    <font>
      <b/>
      <sz val="14"/>
      <color theme="1"/>
      <name val="Segoe UI"/>
      <family val="2"/>
    </font>
    <font>
      <u/>
      <sz val="11"/>
      <color theme="10"/>
      <name val="Calibri"/>
      <family val="2"/>
      <scheme val="minor"/>
    </font>
    <font>
      <b/>
      <sz val="11"/>
      <color rgb="FF3C5E57"/>
      <name val="Segoe UI"/>
      <family val="2"/>
    </font>
    <font>
      <b/>
      <sz val="12"/>
      <color theme="1"/>
      <name val="Segoe UI"/>
      <family val="2"/>
    </font>
    <font>
      <b/>
      <sz val="9"/>
      <color theme="1" tint="0.249977111117893"/>
      <name val="Segoe UI"/>
      <family val="2"/>
    </font>
    <font>
      <i/>
      <u/>
      <sz val="11"/>
      <color theme="0"/>
      <name val="Segoe UI"/>
      <family val="2"/>
    </font>
    <font>
      <i/>
      <u val="double"/>
      <sz val="11"/>
      <color theme="0"/>
      <name val="Segoe UI"/>
      <family val="2"/>
    </font>
    <font>
      <b/>
      <sz val="12"/>
      <color theme="1" tint="0.249977111117893"/>
      <name val="Segoe UI"/>
      <family val="2"/>
    </font>
    <font>
      <i/>
      <sz val="10"/>
      <color theme="1"/>
      <name val="Segoe UI"/>
      <family val="2"/>
    </font>
    <font>
      <u/>
      <sz val="11"/>
      <name val="Calibri"/>
      <family val="2"/>
      <scheme val="minor"/>
    </font>
  </fonts>
  <fills count="15">
    <fill>
      <patternFill patternType="none"/>
    </fill>
    <fill>
      <patternFill patternType="gray125"/>
    </fill>
    <fill>
      <patternFill patternType="solid">
        <fgColor rgb="FF515151"/>
        <bgColor indexed="64"/>
      </patternFill>
    </fill>
    <fill>
      <patternFill patternType="solid">
        <fgColor rgb="FFFBFAF7"/>
        <bgColor indexed="64"/>
      </patternFill>
    </fill>
    <fill>
      <patternFill patternType="solid">
        <fgColor theme="0" tint="-0.14999847407452621"/>
        <bgColor indexed="64"/>
      </patternFill>
    </fill>
    <fill>
      <patternFill patternType="solid">
        <fgColor rgb="FFBDD5D0"/>
        <bgColor indexed="64"/>
      </patternFill>
    </fill>
    <fill>
      <patternFill patternType="solid">
        <fgColor rgb="FFECF4F3"/>
        <bgColor indexed="64"/>
      </patternFill>
    </fill>
    <fill>
      <patternFill patternType="solid">
        <fgColor rgb="FFEAF2F0"/>
        <bgColor indexed="64"/>
      </patternFill>
    </fill>
    <fill>
      <patternFill patternType="solid">
        <fgColor rgb="FFD0E0E3"/>
        <bgColor indexed="64"/>
      </patternFill>
    </fill>
    <fill>
      <patternFill patternType="solid">
        <fgColor rgb="FFECF3F4"/>
        <bgColor indexed="64"/>
      </patternFill>
    </fill>
    <fill>
      <patternFill patternType="solid">
        <fgColor rgb="FFC7BFCB"/>
        <bgColor indexed="64"/>
      </patternFill>
    </fill>
    <fill>
      <patternFill patternType="solid">
        <fgColor rgb="FFF2F1F3"/>
        <bgColor indexed="64"/>
      </patternFill>
    </fill>
    <fill>
      <patternFill patternType="solid">
        <fgColor rgb="FFF5F2EB"/>
        <bgColor indexed="64"/>
      </patternFill>
    </fill>
    <fill>
      <patternFill patternType="solid">
        <fgColor theme="0"/>
        <bgColor indexed="64"/>
      </patternFill>
    </fill>
    <fill>
      <patternFill patternType="solid">
        <fgColor theme="0" tint="-4.9989318521683403E-2"/>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bottom style="thin">
        <color indexed="64"/>
      </bottom>
      <diagonal/>
    </border>
    <border>
      <left style="thin">
        <color indexed="64"/>
      </left>
      <right style="thin">
        <color indexed="64"/>
      </right>
      <top/>
      <bottom style="thin">
        <color indexed="64"/>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style="thin">
        <color theme="1" tint="0.24994659260841701"/>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9" fontId="1" fillId="0" borderId="0" applyFont="0" applyFill="0" applyBorder="0" applyAlignment="0" applyProtection="0"/>
    <xf numFmtId="0" fontId="43" fillId="0" borderId="0" applyNumberFormat="0" applyFill="0" applyBorder="0" applyAlignment="0" applyProtection="0"/>
    <xf numFmtId="43" fontId="1" fillId="0" borderId="0" applyFont="0" applyFill="0" applyBorder="0" applyAlignment="0" applyProtection="0"/>
  </cellStyleXfs>
  <cellXfs count="339">
    <xf numFmtId="0" fontId="0" fillId="0" borderId="0" xfId="0"/>
    <xf numFmtId="0" fontId="3" fillId="2" borderId="0" xfId="0" applyFont="1" applyFill="1"/>
    <xf numFmtId="0" fontId="4" fillId="2" borderId="0" xfId="0" applyFont="1" applyFill="1" applyAlignment="1">
      <alignment horizontal="center" vertical="center"/>
    </xf>
    <xf numFmtId="0" fontId="5" fillId="2" borderId="0" xfId="0" applyFont="1" applyFill="1"/>
    <xf numFmtId="0" fontId="6" fillId="2" borderId="0" xfId="0" applyFont="1" applyFill="1" applyAlignment="1">
      <alignment horizontal="left" vertical="center"/>
    </xf>
    <xf numFmtId="0" fontId="7" fillId="2" borderId="0" xfId="0" applyFont="1" applyFill="1" applyAlignment="1">
      <alignment horizontal="left" vertical="center"/>
    </xf>
    <xf numFmtId="0" fontId="5" fillId="0" borderId="0" xfId="0" applyFont="1"/>
    <xf numFmtId="0" fontId="5"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vertical="center"/>
    </xf>
    <xf numFmtId="0" fontId="5" fillId="2" borderId="0" xfId="0" applyFont="1" applyFill="1" applyAlignment="1">
      <alignment vertical="center" wrapText="1"/>
    </xf>
    <xf numFmtId="0" fontId="14" fillId="2" borderId="0" xfId="0" applyFont="1" applyFill="1" applyAlignment="1">
      <alignment vertical="center" wrapText="1"/>
    </xf>
    <xf numFmtId="0" fontId="5" fillId="2" borderId="0" xfId="0" applyFont="1" applyFill="1" applyAlignment="1">
      <alignment vertical="center"/>
    </xf>
    <xf numFmtId="0" fontId="16" fillId="3" borderId="3" xfId="0" applyFont="1" applyFill="1" applyBorder="1" applyAlignment="1">
      <alignment horizontal="justify" vertical="center" wrapText="1"/>
    </xf>
    <xf numFmtId="0" fontId="18"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6" fillId="3" borderId="5" xfId="0" applyFont="1" applyFill="1" applyBorder="1" applyAlignment="1">
      <alignment horizontal="justify" vertical="center" wrapText="1"/>
    </xf>
    <xf numFmtId="0" fontId="18"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19" fillId="0" borderId="0" xfId="0" applyFont="1"/>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10" fillId="0" borderId="0" xfId="0" applyFont="1" applyAlignment="1">
      <alignment horizontal="left" vertical="center" wrapText="1"/>
    </xf>
    <xf numFmtId="0" fontId="21" fillId="0" borderId="0" xfId="0" applyFont="1" applyAlignment="1">
      <alignment horizontal="left" vertical="center" wrapText="1"/>
    </xf>
    <xf numFmtId="0" fontId="10"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0" borderId="0" xfId="0" applyFont="1"/>
    <xf numFmtId="0" fontId="25" fillId="2" borderId="0" xfId="0" applyFont="1" applyFill="1" applyAlignment="1">
      <alignment horizontal="left" vertical="center" wrapText="1"/>
    </xf>
    <xf numFmtId="0" fontId="25" fillId="0" borderId="0" xfId="0" applyFont="1" applyAlignment="1">
      <alignment horizontal="left" vertical="center" wrapText="1"/>
    </xf>
    <xf numFmtId="0" fontId="16" fillId="3" borderId="11" xfId="0" applyFont="1" applyFill="1" applyBorder="1" applyAlignment="1">
      <alignment horizontal="justify" vertical="center" wrapText="1"/>
    </xf>
    <xf numFmtId="0" fontId="26" fillId="0" borderId="0" xfId="0" applyFont="1" applyAlignment="1">
      <alignment vertical="center" wrapText="1"/>
    </xf>
    <xf numFmtId="0" fontId="26" fillId="2" borderId="0" xfId="0" applyFont="1" applyFill="1" applyAlignment="1">
      <alignment vertical="center" wrapText="1"/>
    </xf>
    <xf numFmtId="0" fontId="16" fillId="3" borderId="6" xfId="0" applyFont="1" applyFill="1" applyBorder="1" applyAlignment="1">
      <alignment horizontal="justify" vertical="center" wrapText="1"/>
    </xf>
    <xf numFmtId="0" fontId="17" fillId="0" borderId="0" xfId="0" applyFont="1" applyAlignment="1">
      <alignment horizontal="center" vertical="center"/>
    </xf>
    <xf numFmtId="0" fontId="17" fillId="0" borderId="0" xfId="0" applyFont="1" applyAlignment="1">
      <alignment vertical="center"/>
    </xf>
    <xf numFmtId="0" fontId="26" fillId="0" borderId="0" xfId="0" applyFont="1" applyAlignment="1">
      <alignment horizontal="left"/>
    </xf>
    <xf numFmtId="0" fontId="26" fillId="0" borderId="0" xfId="0" applyFont="1" applyAlignment="1">
      <alignment horizontal="center" vertical="center"/>
    </xf>
    <xf numFmtId="0" fontId="26" fillId="0" borderId="0" xfId="0" applyFont="1"/>
    <xf numFmtId="0" fontId="28" fillId="0" borderId="0" xfId="0" applyFont="1"/>
    <xf numFmtId="0" fontId="29" fillId="2" borderId="0" xfId="0" applyFont="1" applyFill="1" applyAlignment="1">
      <alignment horizontal="center" vertical="center" wrapText="1"/>
    </xf>
    <xf numFmtId="0" fontId="29" fillId="2" borderId="0" xfId="0" applyFont="1" applyFill="1" applyAlignment="1">
      <alignment horizontal="left" vertical="center" wrapText="1"/>
    </xf>
    <xf numFmtId="0" fontId="30" fillId="0" borderId="0" xfId="0" applyFont="1" applyAlignment="1">
      <alignment horizontal="center" vertical="center" wrapText="1"/>
    </xf>
    <xf numFmtId="0" fontId="30" fillId="0" borderId="0" xfId="0" applyFont="1" applyAlignment="1">
      <alignment horizontal="left" vertical="center" wrapText="1"/>
    </xf>
    <xf numFmtId="0" fontId="20" fillId="4" borderId="4" xfId="0" applyFont="1" applyFill="1" applyBorder="1" applyAlignment="1">
      <alignment horizontal="center" vertical="center"/>
    </xf>
    <xf numFmtId="0" fontId="31" fillId="0" borderId="0" xfId="0" applyFont="1"/>
    <xf numFmtId="0" fontId="33" fillId="0" borderId="0" xfId="0" applyFont="1"/>
    <xf numFmtId="0" fontId="17" fillId="0" borderId="7" xfId="0"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20" xfId="0" applyFont="1" applyBorder="1" applyAlignment="1">
      <alignment vertical="center"/>
    </xf>
    <xf numFmtId="0" fontId="16" fillId="0" borderId="21" xfId="0" applyFont="1" applyBorder="1" applyAlignment="1">
      <alignment horizontal="center" vertical="center"/>
    </xf>
    <xf numFmtId="0" fontId="16" fillId="0" borderId="21" xfId="0" applyFont="1" applyBorder="1" applyAlignment="1">
      <alignment vertical="center"/>
    </xf>
    <xf numFmtId="0" fontId="16" fillId="0" borderId="7" xfId="0" applyFont="1" applyBorder="1" applyAlignment="1">
      <alignment horizontal="center" vertical="center"/>
    </xf>
    <xf numFmtId="0" fontId="16" fillId="0" borderId="7" xfId="0" applyFont="1" applyBorder="1" applyAlignment="1">
      <alignment vertical="center"/>
    </xf>
    <xf numFmtId="0" fontId="16" fillId="6" borderId="14" xfId="0" applyFont="1" applyFill="1" applyBorder="1" applyAlignment="1">
      <alignment horizontal="left" vertical="center" wrapText="1"/>
    </xf>
    <xf numFmtId="0" fontId="16" fillId="6" borderId="4" xfId="0" applyFont="1" applyFill="1" applyBorder="1" applyAlignment="1">
      <alignment horizontal="center" vertical="center" wrapText="1"/>
    </xf>
    <xf numFmtId="0" fontId="16" fillId="6" borderId="4" xfId="0" applyFont="1" applyFill="1" applyBorder="1" applyAlignment="1">
      <alignment vertical="center" wrapText="1"/>
    </xf>
    <xf numFmtId="0" fontId="16" fillId="0" borderId="13" xfId="0" applyFont="1" applyBorder="1" applyAlignment="1">
      <alignment vertical="center"/>
    </xf>
    <xf numFmtId="0" fontId="16" fillId="0" borderId="14" xfId="0" applyFont="1" applyBorder="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vertical="center" wrapText="1"/>
    </xf>
    <xf numFmtId="0" fontId="26" fillId="0" borderId="4" xfId="0" applyFont="1" applyBorder="1" applyAlignment="1">
      <alignment vertical="center"/>
    </xf>
    <xf numFmtId="0" fontId="16" fillId="0" borderId="4"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6" borderId="7" xfId="0" applyFont="1" applyFill="1" applyBorder="1" applyAlignment="1">
      <alignment horizontal="left" vertical="center" wrapText="1"/>
    </xf>
    <xf numFmtId="0" fontId="26" fillId="6" borderId="7" xfId="0" applyFont="1" applyFill="1" applyBorder="1" applyAlignment="1">
      <alignment vertical="center"/>
    </xf>
    <xf numFmtId="0" fontId="16" fillId="0" borderId="7" xfId="0" applyFont="1" applyBorder="1" applyAlignment="1">
      <alignment horizontal="left" vertical="center" wrapText="1"/>
    </xf>
    <xf numFmtId="0" fontId="26" fillId="0" borderId="7" xfId="0" applyFont="1" applyBorder="1" applyAlignment="1">
      <alignment vertical="center"/>
    </xf>
    <xf numFmtId="0" fontId="16" fillId="0" borderId="7" xfId="0" applyFont="1" applyBorder="1" applyAlignment="1">
      <alignment vertical="center" wrapText="1"/>
    </xf>
    <xf numFmtId="0" fontId="16" fillId="0" borderId="23" xfId="0" applyFont="1" applyBorder="1" applyAlignment="1">
      <alignment horizontal="left" vertical="center" wrapText="1"/>
    </xf>
    <xf numFmtId="0" fontId="16" fillId="7" borderId="23" xfId="0" applyFont="1" applyFill="1" applyBorder="1" applyAlignment="1">
      <alignment horizontal="left" vertical="center" wrapText="1"/>
    </xf>
    <xf numFmtId="0" fontId="16" fillId="7" borderId="2" xfId="0" applyFont="1" applyFill="1" applyBorder="1" applyAlignment="1">
      <alignment horizontal="center" vertical="center" wrapText="1"/>
    </xf>
    <xf numFmtId="0" fontId="16" fillId="7" borderId="2" xfId="0" applyFont="1" applyFill="1" applyBorder="1" applyAlignment="1">
      <alignment vertical="center" wrapText="1"/>
    </xf>
    <xf numFmtId="0" fontId="16" fillId="7" borderId="7" xfId="0" applyFont="1" applyFill="1" applyBorder="1" applyAlignment="1">
      <alignment horizontal="left" vertical="center" wrapText="1"/>
    </xf>
    <xf numFmtId="0" fontId="16" fillId="7" borderId="4" xfId="0" applyFont="1" applyFill="1" applyBorder="1" applyAlignment="1">
      <alignment horizontal="center" vertical="center" wrapText="1"/>
    </xf>
    <xf numFmtId="0" fontId="16" fillId="7" borderId="4" xfId="0" applyFont="1" applyFill="1" applyBorder="1" applyAlignment="1">
      <alignment vertical="center" wrapText="1"/>
    </xf>
    <xf numFmtId="0" fontId="16" fillId="0" borderId="2" xfId="0" applyFont="1" applyBorder="1" applyAlignment="1">
      <alignment horizontal="left" vertical="center" wrapText="1"/>
    </xf>
    <xf numFmtId="0" fontId="17" fillId="0" borderId="19" xfId="0" applyFont="1" applyBorder="1" applyAlignment="1">
      <alignment horizontal="center" vertical="center"/>
    </xf>
    <xf numFmtId="0" fontId="17"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29" xfId="0" applyFont="1" applyBorder="1" applyAlignment="1">
      <alignment vertical="center" wrapText="1"/>
    </xf>
    <xf numFmtId="0" fontId="16" fillId="9" borderId="14" xfId="0" applyFont="1" applyFill="1" applyBorder="1" applyAlignment="1">
      <alignment horizontal="left" vertical="center" wrapText="1"/>
    </xf>
    <xf numFmtId="0" fontId="16" fillId="9" borderId="4" xfId="0" applyFont="1" applyFill="1" applyBorder="1" applyAlignment="1">
      <alignment horizontal="center" vertical="center" wrapText="1"/>
    </xf>
    <xf numFmtId="0" fontId="16" fillId="9" borderId="4" xfId="0" applyFont="1" applyFill="1" applyBorder="1" applyAlignment="1">
      <alignment vertical="center" wrapText="1"/>
    </xf>
    <xf numFmtId="0" fontId="16" fillId="9" borderId="24"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2" xfId="0" applyFont="1" applyFill="1" applyBorder="1" applyAlignment="1">
      <alignment vertical="center" wrapText="1"/>
    </xf>
    <xf numFmtId="0" fontId="16" fillId="0" borderId="4" xfId="0" applyFont="1" applyBorder="1" applyAlignment="1">
      <alignment horizontal="left" vertical="center" wrapText="1"/>
    </xf>
    <xf numFmtId="0" fontId="16" fillId="9" borderId="30" xfId="0" applyFont="1" applyFill="1" applyBorder="1" applyAlignment="1">
      <alignment vertical="center"/>
    </xf>
    <xf numFmtId="0" fontId="16" fillId="9" borderId="20" xfId="0" applyFont="1" applyFill="1" applyBorder="1" applyAlignment="1">
      <alignment vertical="center"/>
    </xf>
    <xf numFmtId="0" fontId="16" fillId="9" borderId="7" xfId="0" applyFont="1" applyFill="1" applyBorder="1" applyAlignment="1">
      <alignment vertical="center" wrapText="1"/>
    </xf>
    <xf numFmtId="0" fontId="16" fillId="9" borderId="31" xfId="0" applyFont="1" applyFill="1" applyBorder="1" applyAlignment="1">
      <alignment vertical="center"/>
    </xf>
    <xf numFmtId="0" fontId="16" fillId="9" borderId="23" xfId="0" applyFont="1" applyFill="1" applyBorder="1" applyAlignment="1">
      <alignment horizontal="left" vertical="center" wrapText="1"/>
    </xf>
    <xf numFmtId="0" fontId="16" fillId="9" borderId="23" xfId="0" applyFont="1" applyFill="1" applyBorder="1" applyAlignment="1">
      <alignment horizontal="center" vertical="center" wrapText="1"/>
    </xf>
    <xf numFmtId="0" fontId="16" fillId="9" borderId="23" xfId="0" applyFont="1" applyFill="1" applyBorder="1" applyAlignment="1">
      <alignment vertical="center" wrapText="1"/>
    </xf>
    <xf numFmtId="0" fontId="16" fillId="9" borderId="4"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center" vertical="center" wrapText="1"/>
    </xf>
    <xf numFmtId="0" fontId="16" fillId="0" borderId="36" xfId="0" applyFont="1" applyBorder="1" applyAlignment="1">
      <alignment vertical="center" wrapText="1"/>
    </xf>
    <xf numFmtId="0" fontId="16" fillId="9" borderId="33" xfId="0" applyFont="1" applyFill="1" applyBorder="1" applyAlignment="1">
      <alignment horizontal="left" vertical="center" wrapText="1"/>
    </xf>
    <xf numFmtId="0" fontId="16" fillId="0" borderId="33" xfId="0" applyFont="1" applyBorder="1" applyAlignment="1">
      <alignment horizontal="left" vertical="center" wrapText="1"/>
    </xf>
    <xf numFmtId="0" fontId="16" fillId="9" borderId="34" xfId="0" applyFont="1" applyFill="1" applyBorder="1" applyAlignment="1">
      <alignment horizontal="left" vertical="center" wrapText="1"/>
    </xf>
    <xf numFmtId="0" fontId="16" fillId="0" borderId="7" xfId="0" applyFont="1" applyBorder="1" applyAlignment="1">
      <alignment horizontal="center" vertical="center" wrapText="1"/>
    </xf>
    <xf numFmtId="0" fontId="16" fillId="9" borderId="7" xfId="0" applyFont="1" applyFill="1" applyBorder="1" applyAlignment="1">
      <alignment horizontal="center" vertical="center" wrapText="1"/>
    </xf>
    <xf numFmtId="0" fontId="16" fillId="0" borderId="36" xfId="0" applyFont="1" applyBorder="1" applyAlignment="1">
      <alignment horizontal="left" vertical="center" wrapText="1"/>
    </xf>
    <xf numFmtId="0" fontId="17" fillId="0" borderId="28" xfId="0" applyFont="1" applyBorder="1" applyAlignment="1">
      <alignment horizontal="center" vertical="center"/>
    </xf>
    <xf numFmtId="0" fontId="16" fillId="0" borderId="27" xfId="0" applyFont="1" applyBorder="1" applyAlignment="1">
      <alignment horizontal="left" vertical="center" wrapText="1"/>
    </xf>
    <xf numFmtId="0" fontId="16" fillId="0" borderId="27" xfId="0" applyFont="1" applyBorder="1" applyAlignment="1">
      <alignment vertical="center" wrapText="1"/>
    </xf>
    <xf numFmtId="0" fontId="35"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xf>
    <xf numFmtId="0" fontId="26" fillId="0" borderId="29" xfId="0" applyFont="1" applyBorder="1"/>
    <xf numFmtId="0" fontId="16" fillId="0" borderId="0" xfId="0" applyFont="1" applyAlignment="1">
      <alignment horizontal="center" vertical="center"/>
    </xf>
    <xf numFmtId="0" fontId="16" fillId="0" borderId="22" xfId="0" applyFont="1" applyBorder="1" applyAlignment="1">
      <alignment horizontal="left" vertical="center" wrapText="1"/>
    </xf>
    <xf numFmtId="0" fontId="16" fillId="11" borderId="14" xfId="0" applyFont="1" applyFill="1" applyBorder="1" applyAlignment="1">
      <alignment horizontal="left" vertical="center" wrapText="1"/>
    </xf>
    <xf numFmtId="0" fontId="16" fillId="11" borderId="4" xfId="0" applyFont="1" applyFill="1" applyBorder="1" applyAlignment="1">
      <alignment horizontal="center" vertical="center"/>
    </xf>
    <xf numFmtId="0" fontId="16" fillId="11" borderId="4" xfId="0" applyFont="1" applyFill="1" applyBorder="1" applyAlignment="1">
      <alignment vertical="center" wrapText="1"/>
    </xf>
    <xf numFmtId="0" fontId="26" fillId="11" borderId="4" xfId="0" applyFont="1" applyFill="1" applyBorder="1" applyAlignment="1">
      <alignment vertical="center"/>
    </xf>
    <xf numFmtId="0" fontId="16" fillId="11" borderId="24" xfId="0" applyFont="1" applyFill="1" applyBorder="1" applyAlignment="1">
      <alignment horizontal="left" vertical="center" wrapText="1"/>
    </xf>
    <xf numFmtId="0" fontId="16" fillId="11" borderId="2" xfId="0" applyFont="1" applyFill="1" applyBorder="1" applyAlignment="1">
      <alignment horizontal="center" vertical="center"/>
    </xf>
    <xf numFmtId="0" fontId="16" fillId="11" borderId="2" xfId="0" applyFont="1" applyFill="1" applyBorder="1" applyAlignment="1">
      <alignment vertical="center" wrapText="1"/>
    </xf>
    <xf numFmtId="0" fontId="26" fillId="11" borderId="2" xfId="0" applyFont="1" applyFill="1" applyBorder="1" applyAlignment="1">
      <alignment vertical="center"/>
    </xf>
    <xf numFmtId="0" fontId="17" fillId="0" borderId="27" xfId="0" applyFont="1" applyBorder="1" applyAlignment="1">
      <alignment horizontal="center" vertical="center"/>
    </xf>
    <xf numFmtId="0" fontId="16" fillId="0" borderId="39" xfId="0" applyFont="1" applyBorder="1" applyAlignment="1">
      <alignment horizontal="left" vertical="center" wrapText="1"/>
    </xf>
    <xf numFmtId="0" fontId="26" fillId="0" borderId="27" xfId="0" applyFont="1" applyBorder="1" applyAlignment="1">
      <alignment vertical="center"/>
    </xf>
    <xf numFmtId="0" fontId="26" fillId="0" borderId="0" xfId="0" applyFont="1" applyAlignment="1">
      <alignment wrapText="1"/>
    </xf>
    <xf numFmtId="0" fontId="25" fillId="2" borderId="0" xfId="0" applyFont="1" applyFill="1" applyAlignment="1">
      <alignment horizontal="center" vertical="center" wrapText="1"/>
    </xf>
    <xf numFmtId="0" fontId="26" fillId="0" borderId="33" xfId="0" applyFont="1" applyBorder="1" applyAlignment="1">
      <alignment horizontal="center" vertical="center"/>
    </xf>
    <xf numFmtId="0" fontId="26" fillId="0" borderId="7" xfId="0" applyFont="1" applyBorder="1" applyAlignment="1">
      <alignment horizontal="center" vertical="center"/>
    </xf>
    <xf numFmtId="0" fontId="35" fillId="0" borderId="0" xfId="0" applyFont="1" applyAlignment="1">
      <alignment horizontal="center" vertical="center" wrapText="1"/>
    </xf>
    <xf numFmtId="0" fontId="37" fillId="0" borderId="0" xfId="0" applyFont="1" applyAlignment="1">
      <alignment horizontal="center" vertical="center" wrapText="1"/>
    </xf>
    <xf numFmtId="0" fontId="38" fillId="4" borderId="23"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14" fillId="0" borderId="0" xfId="0" applyFont="1"/>
    <xf numFmtId="0" fontId="14" fillId="3" borderId="4" xfId="0" applyFont="1" applyFill="1" applyBorder="1"/>
    <xf numFmtId="0" fontId="40" fillId="3" borderId="4" xfId="0" applyFont="1" applyFill="1" applyBorder="1" applyAlignment="1">
      <alignment horizontal="left" vertical="center" wrapText="1"/>
    </xf>
    <xf numFmtId="0" fontId="14" fillId="3" borderId="7" xfId="0" applyFont="1" applyFill="1" applyBorder="1"/>
    <xf numFmtId="9" fontId="14" fillId="12" borderId="4" xfId="2" applyFont="1" applyFill="1" applyBorder="1"/>
    <xf numFmtId="0" fontId="40" fillId="3" borderId="4" xfId="0" applyFont="1" applyFill="1" applyBorder="1" applyAlignment="1">
      <alignment horizontal="left" vertical="center" wrapText="1" indent="1"/>
    </xf>
    <xf numFmtId="0" fontId="41" fillId="3" borderId="4" xfId="0" applyFont="1" applyFill="1" applyBorder="1" applyAlignment="1">
      <alignment horizontal="left" vertical="center" wrapText="1" indent="1"/>
    </xf>
    <xf numFmtId="0" fontId="14" fillId="0" borderId="0" xfId="0" applyFont="1" applyAlignment="1">
      <alignment vertical="center"/>
    </xf>
    <xf numFmtId="0" fontId="14" fillId="3" borderId="4" xfId="0" applyFont="1" applyFill="1" applyBorder="1" applyAlignment="1">
      <alignment vertical="center"/>
    </xf>
    <xf numFmtId="0" fontId="26" fillId="3" borderId="4" xfId="0" applyFont="1" applyFill="1" applyBorder="1" applyAlignment="1">
      <alignment horizontal="left" vertical="center" wrapText="1"/>
    </xf>
    <xf numFmtId="0" fontId="42" fillId="0" borderId="0" xfId="0" applyFont="1" applyAlignment="1">
      <alignment vertical="center"/>
    </xf>
    <xf numFmtId="0" fontId="28" fillId="0" borderId="0" xfId="0" applyFont="1" applyAlignment="1">
      <alignment vertical="center" wrapText="1"/>
    </xf>
    <xf numFmtId="0" fontId="28" fillId="0" borderId="0" xfId="0" applyFont="1" applyAlignment="1">
      <alignment vertical="center"/>
    </xf>
    <xf numFmtId="0" fontId="43" fillId="0" borderId="0" xfId="3" applyAlignment="1">
      <alignment horizontal="left" vertical="center" indent="1"/>
    </xf>
    <xf numFmtId="0" fontId="20" fillId="4" borderId="19"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7" xfId="0" applyFont="1" applyFill="1" applyBorder="1" applyAlignment="1">
      <alignment horizontal="left" vertical="center" wrapText="1"/>
    </xf>
    <xf numFmtId="0" fontId="45" fillId="0" borderId="0" xfId="0" applyFont="1" applyAlignment="1">
      <alignment vertical="center"/>
    </xf>
    <xf numFmtId="0" fontId="43" fillId="0" borderId="0" xfId="3" applyAlignment="1">
      <alignment vertical="center"/>
    </xf>
    <xf numFmtId="0" fontId="18"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6" fillId="0" borderId="27" xfId="0" applyFont="1" applyBorder="1" applyAlignment="1">
      <alignment horizontal="center" vertical="center" wrapText="1"/>
    </xf>
    <xf numFmtId="0" fontId="16" fillId="9" borderId="34"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0" borderId="2" xfId="0" applyFont="1" applyBorder="1" applyAlignment="1">
      <alignment horizontal="center" vertical="center"/>
    </xf>
    <xf numFmtId="0" fontId="16" fillId="0" borderId="39" xfId="0" applyFont="1" applyBorder="1" applyAlignment="1">
      <alignment horizontal="center" vertical="center" wrapText="1"/>
    </xf>
    <xf numFmtId="0" fontId="43" fillId="0" borderId="0" xfId="3" applyAlignment="1">
      <alignment wrapText="1"/>
    </xf>
    <xf numFmtId="0" fontId="20" fillId="4" borderId="14" xfId="0" applyFont="1" applyFill="1" applyBorder="1" applyAlignment="1">
      <alignment horizontal="center" vertical="center" wrapText="1"/>
    </xf>
    <xf numFmtId="0" fontId="16" fillId="0" borderId="15" xfId="0" applyFont="1" applyBorder="1" applyAlignment="1">
      <alignment horizontal="left" vertical="center" wrapText="1"/>
    </xf>
    <xf numFmtId="0" fontId="35" fillId="3" borderId="4"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19" xfId="0" applyFont="1" applyBorder="1" applyAlignment="1">
      <alignment horizontal="left" vertical="center" wrapText="1"/>
    </xf>
    <xf numFmtId="0" fontId="17" fillId="8" borderId="19"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3" xfId="0" applyFont="1" applyFill="1" applyBorder="1" applyAlignment="1">
      <alignment horizontal="center" vertical="center"/>
    </xf>
    <xf numFmtId="0" fontId="20" fillId="4" borderId="4" xfId="0" applyFont="1" applyFill="1" applyBorder="1" applyAlignment="1">
      <alignment horizontal="center" vertical="center" wrapText="1"/>
    </xf>
    <xf numFmtId="0" fontId="16" fillId="11" borderId="22" xfId="0" applyFont="1" applyFill="1" applyBorder="1" applyAlignment="1">
      <alignment horizontal="left" vertical="center" wrapText="1"/>
    </xf>
    <xf numFmtId="0" fontId="16" fillId="11" borderId="7" xfId="0" applyFont="1" applyFill="1" applyBorder="1" applyAlignment="1">
      <alignment vertical="center" wrapText="1"/>
    </xf>
    <xf numFmtId="0" fontId="26" fillId="11" borderId="7" xfId="0" applyFont="1" applyFill="1" applyBorder="1" applyAlignment="1">
      <alignment vertical="center"/>
    </xf>
    <xf numFmtId="0" fontId="16" fillId="0" borderId="18" xfId="0" applyFont="1" applyBorder="1" applyAlignment="1">
      <alignment vertical="center" wrapText="1"/>
    </xf>
    <xf numFmtId="0" fontId="16" fillId="11" borderId="7"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5" fillId="0" borderId="0" xfId="0" applyFont="1" applyAlignment="1">
      <alignment vertical="center" wrapText="1"/>
    </xf>
    <xf numFmtId="0" fontId="16" fillId="0" borderId="28"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8" xfId="0" applyFont="1" applyBorder="1" applyAlignment="1">
      <alignment vertical="center" wrapText="1"/>
    </xf>
    <xf numFmtId="43" fontId="16" fillId="0" borderId="20" xfId="4" applyFont="1" applyBorder="1" applyAlignment="1">
      <alignment horizontal="center" vertical="center"/>
    </xf>
    <xf numFmtId="43" fontId="16" fillId="0" borderId="21" xfId="4" applyFont="1" applyBorder="1" applyAlignment="1">
      <alignment horizontal="center" vertical="center"/>
    </xf>
    <xf numFmtId="10" fontId="16" fillId="6" borderId="4" xfId="0" applyNumberFormat="1" applyFont="1" applyFill="1" applyBorder="1" applyAlignment="1">
      <alignment horizontal="center" vertical="center" wrapText="1"/>
    </xf>
    <xf numFmtId="43" fontId="16" fillId="0" borderId="18" xfId="4" applyFont="1" applyBorder="1" applyAlignment="1">
      <alignment horizontal="center" vertical="center"/>
    </xf>
    <xf numFmtId="10" fontId="16" fillId="0" borderId="4" xfId="2" applyNumberFormat="1" applyFont="1" applyBorder="1" applyAlignment="1">
      <alignment horizontal="center" vertical="center" wrapText="1"/>
    </xf>
    <xf numFmtId="10" fontId="16" fillId="6" borderId="4" xfId="2" applyNumberFormat="1" applyFont="1" applyFill="1" applyBorder="1" applyAlignment="1">
      <alignment horizontal="center" vertical="center" wrapText="1"/>
    </xf>
    <xf numFmtId="0" fontId="26" fillId="6" borderId="7" xfId="0" applyFont="1" applyFill="1" applyBorder="1" applyAlignment="1">
      <alignment horizontal="center" vertical="center"/>
    </xf>
    <xf numFmtId="4" fontId="26" fillId="6" borderId="7" xfId="0" applyNumberFormat="1" applyFont="1" applyFill="1" applyBorder="1" applyAlignment="1">
      <alignment horizontal="center" vertical="center"/>
    </xf>
    <xf numFmtId="4" fontId="26" fillId="0" borderId="7" xfId="0" applyNumberFormat="1" applyFont="1" applyBorder="1" applyAlignment="1">
      <alignment horizontal="center" vertical="center"/>
    </xf>
    <xf numFmtId="0" fontId="14" fillId="3" borderId="4" xfId="0" applyFont="1" applyFill="1" applyBorder="1" applyAlignment="1">
      <alignment horizontal="center" vertical="center"/>
    </xf>
    <xf numFmtId="10" fontId="26" fillId="0" borderId="7" xfId="0" applyNumberFormat="1" applyFont="1" applyBorder="1" applyAlignment="1">
      <alignment horizontal="center" vertical="center"/>
    </xf>
    <xf numFmtId="9" fontId="26" fillId="6" borderId="7" xfId="0" applyNumberFormat="1" applyFont="1" applyFill="1" applyBorder="1" applyAlignment="1">
      <alignment horizontal="center" vertical="center"/>
    </xf>
    <xf numFmtId="10" fontId="26" fillId="0" borderId="26" xfId="0" applyNumberFormat="1" applyFont="1" applyBorder="1"/>
    <xf numFmtId="4" fontId="16" fillId="6" borderId="4" xfId="0" applyNumberFormat="1" applyFont="1" applyFill="1" applyBorder="1" applyAlignment="1">
      <alignment horizontal="center" vertical="center" wrapText="1"/>
    </xf>
    <xf numFmtId="10" fontId="16" fillId="0" borderId="4" xfId="0" applyNumberFormat="1" applyFont="1" applyBorder="1" applyAlignment="1">
      <alignment horizontal="center" vertical="center" wrapText="1"/>
    </xf>
    <xf numFmtId="10" fontId="16" fillId="0" borderId="2" xfId="0" applyNumberFormat="1" applyFont="1" applyBorder="1" applyAlignment="1">
      <alignment horizontal="center" vertical="center" wrapText="1"/>
    </xf>
    <xf numFmtId="10" fontId="16" fillId="7" borderId="2" xfId="0" applyNumberFormat="1" applyFont="1" applyFill="1" applyBorder="1" applyAlignment="1">
      <alignment vertical="center" wrapText="1"/>
    </xf>
    <xf numFmtId="4" fontId="16" fillId="0" borderId="4" xfId="0" applyNumberFormat="1" applyFont="1" applyBorder="1" applyAlignment="1">
      <alignment horizontal="center" vertical="center" wrapText="1"/>
    </xf>
    <xf numFmtId="9" fontId="16" fillId="0" borderId="4" xfId="0" applyNumberFormat="1" applyFont="1" applyBorder="1" applyAlignment="1">
      <alignment vertical="center" wrapText="1"/>
    </xf>
    <xf numFmtId="0" fontId="16" fillId="13" borderId="4" xfId="0" applyFont="1" applyFill="1" applyBorder="1" applyAlignment="1">
      <alignment vertical="center" wrapText="1"/>
    </xf>
    <xf numFmtId="0" fontId="16" fillId="13" borderId="28" xfId="0" applyFont="1" applyFill="1" applyBorder="1" applyAlignment="1">
      <alignment vertical="center" wrapText="1"/>
    </xf>
    <xf numFmtId="43" fontId="16" fillId="13" borderId="18" xfId="4" applyFont="1" applyFill="1" applyBorder="1" applyAlignment="1">
      <alignment vertical="center"/>
    </xf>
    <xf numFmtId="43" fontId="16" fillId="13" borderId="20" xfId="4" applyFont="1" applyFill="1" applyBorder="1" applyAlignment="1">
      <alignment vertical="center"/>
    </xf>
    <xf numFmtId="43" fontId="16" fillId="13" borderId="21" xfId="4" applyFont="1" applyFill="1" applyBorder="1" applyAlignment="1">
      <alignment vertical="center"/>
    </xf>
    <xf numFmtId="0" fontId="16" fillId="13" borderId="7" xfId="0" applyFont="1" applyFill="1" applyBorder="1" applyAlignment="1">
      <alignment vertical="center"/>
    </xf>
    <xf numFmtId="10" fontId="16" fillId="13" borderId="4" xfId="2" applyNumberFormat="1" applyFont="1" applyFill="1" applyBorder="1" applyAlignment="1">
      <alignment vertical="center" wrapText="1"/>
    </xf>
    <xf numFmtId="10" fontId="16" fillId="9" borderId="4" xfId="0" applyNumberFormat="1" applyFont="1" applyFill="1" applyBorder="1" applyAlignment="1">
      <alignment horizontal="center" vertical="center" wrapText="1"/>
    </xf>
    <xf numFmtId="10" fontId="16" fillId="9" borderId="4" xfId="2" applyNumberFormat="1" applyFont="1" applyFill="1" applyBorder="1" applyAlignment="1">
      <alignment horizontal="center" vertical="center" wrapText="1"/>
    </xf>
    <xf numFmtId="10" fontId="16" fillId="0" borderId="4" xfId="2" applyNumberFormat="1" applyFont="1" applyBorder="1" applyAlignment="1">
      <alignment vertical="center" wrapText="1"/>
    </xf>
    <xf numFmtId="9" fontId="16" fillId="9" borderId="4" xfId="0" applyNumberFormat="1" applyFont="1" applyFill="1" applyBorder="1" applyAlignment="1">
      <alignment horizontal="center" vertical="center" wrapText="1"/>
    </xf>
    <xf numFmtId="9" fontId="16" fillId="0" borderId="4" xfId="0" applyNumberFormat="1" applyFont="1" applyBorder="1" applyAlignment="1">
      <alignment horizontal="center" vertical="center" wrapText="1"/>
    </xf>
    <xf numFmtId="10" fontId="16" fillId="13" borderId="4" xfId="0" applyNumberFormat="1" applyFont="1" applyFill="1" applyBorder="1" applyAlignment="1">
      <alignment vertical="center" wrapText="1"/>
    </xf>
    <xf numFmtId="9" fontId="16" fillId="9" borderId="23" xfId="0" applyNumberFormat="1" applyFont="1" applyFill="1" applyBorder="1" applyAlignment="1">
      <alignment vertical="center" wrapText="1"/>
    </xf>
    <xf numFmtId="9" fontId="16" fillId="0" borderId="4" xfId="0" applyNumberFormat="1" applyFont="1" applyBorder="1" applyAlignment="1">
      <alignment horizontal="left" vertical="center" wrapText="1"/>
    </xf>
    <xf numFmtId="10" fontId="16" fillId="9" borderId="34" xfId="0" applyNumberFormat="1" applyFont="1" applyFill="1" applyBorder="1" applyAlignment="1">
      <alignment vertical="center" wrapText="1"/>
    </xf>
    <xf numFmtId="164" fontId="14" fillId="3" borderId="4" xfId="4" applyNumberFormat="1" applyFont="1" applyFill="1" applyBorder="1"/>
    <xf numFmtId="164" fontId="14" fillId="12" borderId="4" xfId="4" applyNumberFormat="1" applyFont="1" applyFill="1" applyBorder="1"/>
    <xf numFmtId="164" fontId="14" fillId="3" borderId="4" xfId="4" applyNumberFormat="1" applyFont="1" applyFill="1" applyBorder="1" applyAlignment="1">
      <alignment vertical="center"/>
    </xf>
    <xf numFmtId="0" fontId="4" fillId="14" borderId="1" xfId="0" applyFont="1" applyFill="1" applyBorder="1" applyAlignment="1">
      <alignment horizontal="center" vertical="center"/>
    </xf>
    <xf numFmtId="0" fontId="16" fillId="3" borderId="3" xfId="0" applyFont="1" applyFill="1" applyBorder="1" applyAlignment="1">
      <alignment horizontal="left" vertical="top" wrapText="1"/>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8" xfId="0" applyFont="1" applyBorder="1" applyAlignment="1">
      <alignment horizontal="left" vertical="center" wrapText="1"/>
    </xf>
    <xf numFmtId="0" fontId="16" fillId="0" borderId="7" xfId="0" applyFont="1" applyBorder="1" applyAlignment="1">
      <alignment horizontal="left" vertical="center" wrapText="1"/>
    </xf>
    <xf numFmtId="0" fontId="16" fillId="0" borderId="15" xfId="0" applyFont="1" applyBorder="1" applyAlignment="1">
      <alignment horizontal="left" vertical="center" wrapText="1"/>
    </xf>
    <xf numFmtId="0" fontId="17" fillId="10" borderId="0" xfId="0" applyFont="1" applyFill="1" applyAlignment="1">
      <alignment horizontal="center" vertical="center" wrapText="1"/>
    </xf>
    <xf numFmtId="0" fontId="17" fillId="10" borderId="26" xfId="0" applyFont="1" applyFill="1" applyBorder="1" applyAlignment="1">
      <alignment horizontal="center" vertical="center" wrapText="1"/>
    </xf>
    <xf numFmtId="0" fontId="17" fillId="10" borderId="37"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36" fillId="10" borderId="15" xfId="0" applyFont="1" applyFill="1" applyBorder="1" applyAlignment="1">
      <alignment horizontal="center" vertical="center"/>
    </xf>
    <xf numFmtId="0" fontId="36" fillId="10" borderId="16" xfId="0" applyFont="1" applyFill="1" applyBorder="1" applyAlignment="1">
      <alignment horizontal="center" vertical="center"/>
    </xf>
    <xf numFmtId="0" fontId="36" fillId="10" borderId="17" xfId="0" applyFont="1" applyFill="1" applyBorder="1" applyAlignment="1">
      <alignment horizontal="center" vertical="center"/>
    </xf>
    <xf numFmtId="0" fontId="17" fillId="8" borderId="19"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9" borderId="13"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34" fillId="8" borderId="19" xfId="0" applyFont="1" applyFill="1" applyBorder="1" applyAlignment="1">
      <alignment horizontal="center" vertical="center"/>
    </xf>
    <xf numFmtId="0" fontId="34" fillId="8" borderId="0" xfId="0" applyFont="1" applyFill="1" applyAlignment="1">
      <alignment horizontal="center" vertical="center"/>
    </xf>
    <xf numFmtId="0" fontId="34" fillId="8" borderId="29" xfId="0" applyFont="1" applyFill="1" applyBorder="1" applyAlignment="1">
      <alignment horizontal="center" vertical="center"/>
    </xf>
    <xf numFmtId="0" fontId="2" fillId="2" borderId="0" xfId="0" applyFont="1" applyFill="1" applyAlignment="1">
      <alignment horizontal="left" vertical="center" wrapText="1"/>
    </xf>
    <xf numFmtId="0" fontId="23" fillId="2" borderId="0" xfId="0" applyFont="1" applyFill="1" applyAlignment="1">
      <alignment horizontal="left" vertical="center" wrapText="1"/>
    </xf>
    <xf numFmtId="0" fontId="29" fillId="2" borderId="0" xfId="0" applyFont="1" applyFill="1" applyAlignment="1">
      <alignment horizontal="left" vertical="center" wrapText="1"/>
    </xf>
    <xf numFmtId="0" fontId="10" fillId="2" borderId="0" xfId="0" applyFont="1" applyFill="1" applyAlignment="1">
      <alignment horizontal="left" vertical="center" wrapText="1"/>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xf>
    <xf numFmtId="0" fontId="32" fillId="5" borderId="17" xfId="0" applyFont="1" applyFill="1" applyBorder="1" applyAlignment="1">
      <alignment horizontal="center" vertical="center"/>
    </xf>
    <xf numFmtId="0" fontId="8" fillId="3" borderId="0" xfId="0" applyFont="1" applyFill="1" applyAlignment="1">
      <alignmen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3" fillId="2" borderId="0" xfId="0" applyFont="1" applyFill="1" applyAlignment="1">
      <alignment horizontal="left"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49" fillId="0" borderId="0" xfId="0" applyFont="1" applyAlignment="1">
      <alignment horizontal="left" vertical="center"/>
    </xf>
    <xf numFmtId="0" fontId="50" fillId="0" borderId="14" xfId="0" applyFont="1" applyBorder="1" applyAlignment="1">
      <alignment horizontal="left" vertical="top" wrapText="1"/>
    </xf>
    <xf numFmtId="0" fontId="50" fillId="0" borderId="40" xfId="0" applyFont="1" applyBorder="1" applyAlignment="1">
      <alignment horizontal="left" vertical="top" wrapText="1"/>
    </xf>
    <xf numFmtId="0" fontId="50" fillId="0" borderId="41" xfId="0" applyFont="1" applyBorder="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vertical="center" wrapText="1" indent="1"/>
    </xf>
    <xf numFmtId="0" fontId="14" fillId="0" borderId="16" xfId="0" applyFont="1" applyBorder="1" applyAlignment="1">
      <alignment horizontal="left" wrapText="1"/>
    </xf>
    <xf numFmtId="0" fontId="26" fillId="0" borderId="0" xfId="0" applyFont="1" applyAlignment="1">
      <alignment horizontal="left" vertical="center" wrapText="1"/>
    </xf>
    <xf numFmtId="0" fontId="25" fillId="2" borderId="0" xfId="0" applyFont="1" applyFill="1" applyAlignment="1">
      <alignment horizontal="center" vertical="center" wrapText="1"/>
    </xf>
    <xf numFmtId="0" fontId="20" fillId="4" borderId="13"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35" fillId="0" borderId="0" xfId="0" applyFont="1" applyAlignment="1">
      <alignment horizontal="left" vertical="center" wrapText="1" indent="2"/>
    </xf>
    <xf numFmtId="0" fontId="5" fillId="3" borderId="14" xfId="0" applyFont="1" applyFill="1" applyBorder="1" applyAlignment="1">
      <alignment horizontal="center"/>
    </xf>
    <xf numFmtId="0" fontId="5" fillId="3" borderId="41" xfId="0" applyFont="1" applyFill="1" applyBorder="1" applyAlignment="1">
      <alignment horizontal="center"/>
    </xf>
    <xf numFmtId="0" fontId="40" fillId="3" borderId="13"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0" fillId="0" borderId="4" xfId="0" applyFont="1" applyBorder="1" applyAlignment="1">
      <alignment vertical="center" wrapText="1"/>
    </xf>
    <xf numFmtId="0" fontId="40" fillId="6" borderId="4" xfId="0" applyFont="1" applyFill="1" applyBorder="1" applyAlignment="1">
      <alignment vertical="center" wrapText="1"/>
    </xf>
    <xf numFmtId="0" fontId="40" fillId="0" borderId="2" xfId="0" applyFont="1" applyBorder="1" applyAlignment="1">
      <alignment vertical="center" wrapText="1"/>
    </xf>
    <xf numFmtId="0" fontId="40" fillId="7" borderId="2" xfId="0" applyFont="1" applyFill="1" applyBorder="1" applyAlignment="1">
      <alignment vertical="center" wrapText="1"/>
    </xf>
    <xf numFmtId="0" fontId="40" fillId="7" borderId="4" xfId="0" applyFont="1" applyFill="1" applyBorder="1" applyAlignment="1">
      <alignment vertical="center" wrapText="1"/>
    </xf>
    <xf numFmtId="0" fontId="40" fillId="0" borderId="4" xfId="0" applyFont="1" applyBorder="1"/>
    <xf numFmtId="0" fontId="51" fillId="0" borderId="4" xfId="3" applyFont="1" applyBorder="1" applyAlignment="1">
      <alignment vertical="center" wrapText="1"/>
    </xf>
    <xf numFmtId="0" fontId="40" fillId="0" borderId="28" xfId="0" applyFont="1" applyBorder="1" applyAlignment="1">
      <alignment vertical="center" wrapText="1"/>
    </xf>
    <xf numFmtId="0" fontId="40" fillId="0" borderId="18" xfId="0" applyFont="1" applyBorder="1" applyAlignment="1">
      <alignment horizontal="left" vertical="center" wrapText="1"/>
    </xf>
    <xf numFmtId="0" fontId="40" fillId="0" borderId="7" xfId="0" applyFont="1" applyBorder="1" applyAlignment="1">
      <alignment horizontal="left" vertical="center" wrapText="1"/>
    </xf>
    <xf numFmtId="0" fontId="40" fillId="9" borderId="4" xfId="0" applyFont="1" applyFill="1" applyBorder="1" applyAlignment="1">
      <alignment vertical="center" wrapText="1"/>
    </xf>
    <xf numFmtId="0" fontId="40" fillId="0" borderId="13" xfId="0" applyFont="1" applyBorder="1" applyAlignment="1">
      <alignment horizontal="left" vertical="center" wrapText="1"/>
    </xf>
    <xf numFmtId="0" fontId="40" fillId="0" borderId="13" xfId="0" applyFont="1" applyBorder="1" applyAlignment="1">
      <alignment vertical="center" wrapText="1"/>
    </xf>
    <xf numFmtId="0" fontId="40" fillId="9" borderId="2" xfId="0" applyFont="1" applyFill="1" applyBorder="1" applyAlignment="1">
      <alignment vertical="center" wrapText="1"/>
    </xf>
    <xf numFmtId="0" fontId="40" fillId="0" borderId="7" xfId="0" applyFont="1" applyBorder="1" applyAlignment="1">
      <alignment vertical="center" wrapText="1"/>
    </xf>
    <xf numFmtId="0" fontId="40" fillId="9" borderId="13" xfId="0" applyFont="1" applyFill="1" applyBorder="1" applyAlignment="1">
      <alignment vertical="center" wrapText="1"/>
    </xf>
    <xf numFmtId="0" fontId="40" fillId="9" borderId="29" xfId="0" applyFont="1" applyFill="1" applyBorder="1" applyAlignment="1">
      <alignment vertical="center" wrapText="1"/>
    </xf>
    <xf numFmtId="0" fontId="40" fillId="9" borderId="7" xfId="0" applyFont="1" applyFill="1" applyBorder="1" applyAlignment="1">
      <alignment vertical="center" wrapText="1"/>
    </xf>
    <xf numFmtId="0" fontId="40" fillId="9" borderId="23" xfId="0" applyFont="1" applyFill="1" applyBorder="1" applyAlignment="1">
      <alignment vertical="center" wrapText="1"/>
    </xf>
    <xf numFmtId="9" fontId="40" fillId="9" borderId="4" xfId="0" applyNumberFormat="1" applyFont="1" applyFill="1" applyBorder="1" applyAlignment="1">
      <alignment horizontal="center" vertical="center" wrapText="1"/>
    </xf>
    <xf numFmtId="0" fontId="40" fillId="0" borderId="36" xfId="0" applyFont="1" applyBorder="1" applyAlignment="1">
      <alignment vertical="center" wrapText="1"/>
    </xf>
    <xf numFmtId="0" fontId="51" fillId="9" borderId="7" xfId="3" applyFont="1" applyFill="1" applyBorder="1" applyAlignment="1">
      <alignment vertical="center" wrapText="1"/>
    </xf>
    <xf numFmtId="0" fontId="40" fillId="0" borderId="27" xfId="0" applyFont="1" applyBorder="1" applyAlignment="1">
      <alignment vertical="center" wrapText="1"/>
    </xf>
    <xf numFmtId="0" fontId="40" fillId="14" borderId="4" xfId="0" applyFont="1" applyFill="1" applyBorder="1" applyAlignment="1">
      <alignment vertical="center" wrapText="1"/>
    </xf>
    <xf numFmtId="0" fontId="40" fillId="14" borderId="7" xfId="0" applyFont="1" applyFill="1" applyBorder="1" applyAlignment="1">
      <alignment vertical="center" wrapText="1"/>
    </xf>
    <xf numFmtId="0" fontId="40" fillId="0" borderId="18" xfId="0" applyFont="1" applyBorder="1" applyAlignment="1">
      <alignment vertical="center" wrapText="1"/>
    </xf>
    <xf numFmtId="0" fontId="40" fillId="11" borderId="2" xfId="0" applyFont="1" applyFill="1" applyBorder="1" applyAlignment="1">
      <alignment vertical="center" wrapText="1"/>
    </xf>
    <xf numFmtId="0" fontId="40" fillId="11" borderId="4" xfId="0" applyFont="1" applyFill="1" applyBorder="1" applyAlignment="1">
      <alignment vertical="center" wrapText="1"/>
    </xf>
    <xf numFmtId="0" fontId="40" fillId="14" borderId="2" xfId="0" applyFont="1" applyFill="1" applyBorder="1" applyAlignment="1">
      <alignment vertical="center" wrapText="1"/>
    </xf>
  </cellXfs>
  <cellStyles count="5">
    <cellStyle name="Comma" xfId="4" builtinId="3"/>
    <cellStyle name="Hyperlink" xfId="3" builtinId="8"/>
    <cellStyle name="Normal" xfId="0" builtinId="0"/>
    <cellStyle name="Percent" xfId="2" builtinId="5"/>
    <cellStyle name="Percent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74705</xdr:colOff>
      <xdr:row>12</xdr:row>
      <xdr:rowOff>186766</xdr:rowOff>
    </xdr:from>
    <xdr:to>
      <xdr:col>6</xdr:col>
      <xdr:colOff>346715</xdr:colOff>
      <xdr:row>22</xdr:row>
      <xdr:rowOff>199732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101539" y="3481108"/>
          <a:ext cx="2179437" cy="9579429"/>
        </a:xfrm>
        <a:prstGeom prst="rect">
          <a:avLst/>
        </a:prstGeom>
      </xdr:spPr>
    </xdr:pic>
    <xdr:clientData/>
  </xdr:twoCellAnchor>
  <xdr:twoCellAnchor editAs="oneCell">
    <xdr:from>
      <xdr:col>0</xdr:col>
      <xdr:colOff>254000</xdr:colOff>
      <xdr:row>0</xdr:row>
      <xdr:rowOff>63500</xdr:rowOff>
    </xdr:from>
    <xdr:to>
      <xdr:col>1</xdr:col>
      <xdr:colOff>2511471</xdr:colOff>
      <xdr:row>3</xdr:row>
      <xdr:rowOff>35276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96"/>
        <a:stretch/>
      </xdr:blipFill>
      <xdr:spPr>
        <a:xfrm>
          <a:off x="254000" y="63500"/>
          <a:ext cx="2585554" cy="606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3095624</xdr:colOff>
      <xdr:row>1</xdr:row>
      <xdr:rowOff>0</xdr:rowOff>
    </xdr:from>
    <xdr:to>
      <xdr:col>4</xdr:col>
      <xdr:colOff>5423285</xdr:colOff>
      <xdr:row>2</xdr:row>
      <xdr:rowOff>172104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914062" y="206375"/>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3024188</xdr:colOff>
      <xdr:row>1</xdr:row>
      <xdr:rowOff>0</xdr:rowOff>
    </xdr:from>
    <xdr:to>
      <xdr:col>4</xdr:col>
      <xdr:colOff>5347879</xdr:colOff>
      <xdr:row>2</xdr:row>
      <xdr:rowOff>172104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1183938" y="206375"/>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2928938</xdr:colOff>
      <xdr:row>0</xdr:row>
      <xdr:rowOff>198438</xdr:rowOff>
    </xdr:from>
    <xdr:to>
      <xdr:col>4</xdr:col>
      <xdr:colOff>5256598</xdr:colOff>
      <xdr:row>2</xdr:row>
      <xdr:rowOff>164167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501563" y="198438"/>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3357561</xdr:colOff>
      <xdr:row>1</xdr:row>
      <xdr:rowOff>15875</xdr:rowOff>
    </xdr:from>
    <xdr:to>
      <xdr:col>8</xdr:col>
      <xdr:colOff>21816</xdr:colOff>
      <xdr:row>1</xdr:row>
      <xdr:rowOff>616604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7652999" y="222250"/>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603251</xdr:colOff>
      <xdr:row>1</xdr:row>
      <xdr:rowOff>23813</xdr:rowOff>
    </xdr:from>
    <xdr:to>
      <xdr:col>13</xdr:col>
      <xdr:colOff>45630</xdr:colOff>
      <xdr:row>1</xdr:row>
      <xdr:rowOff>624542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3112751" y="230188"/>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444500</xdr:colOff>
      <xdr:row>1</xdr:row>
      <xdr:rowOff>15875</xdr:rowOff>
    </xdr:from>
    <xdr:to>
      <xdr:col>29</xdr:col>
      <xdr:colOff>29754</xdr:colOff>
      <xdr:row>2</xdr:row>
      <xdr:rowOff>187979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9749750" y="222250"/>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44B4C0-C682-9C44-A0D1-D333491CE00F}">
  <we:reference id="026e7b2b-fa4d-4fe0-bf3b-b965f6f25bee" version="1.0.0.78" store="EXCatalog" storeType="EXCatalog"/>
  <we:alternateReferences>
    <we:reference id="WA200000565" version="1.0.0.78"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RDP.Data</we:customFunctionIds>
        <we:customFunctionIds>RDP.Price</we:customFunctionIds>
        <we:customFunctionIds>RDP.HistoricalPricing</we:customFunctionIds>
        <we:customFunctionIds>RDP.Analytics</we:customFunctionIds>
        <we:customFunctionIds>RDP.Search</we:customFunctionIds>
        <we:customFunctionIds>RDP.Now</we:customFunctionIds>
        <we:customFunctionIds>RDP.Today</we:customFunctionIds>
        <we:customFunctionIds>RDP.Aggregate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histleblowing.procreditbank.ge/ka" TargetMode="External"/><Relationship Id="rId1" Type="http://schemas.openxmlformats.org/officeDocument/2006/relationships/hyperlink" Target="https://www.procreditbank.ge/sites/default/files/Exclusion_List/exclusion_list_2025_geo.pdf?mid=976"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13"/>
  <sheetViews>
    <sheetView showGridLines="0" zoomScale="60" zoomScaleNormal="60" workbookViewId="0">
      <selection activeCell="Q9" sqref="Q9"/>
    </sheetView>
  </sheetViews>
  <sheetFormatPr defaultColWidth="8.5703125" defaultRowHeight="16.5" x14ac:dyDescent="0.3"/>
  <cols>
    <col min="1" max="1" width="4.5703125" style="3" customWidth="1"/>
    <col min="2" max="2" width="39.140625" style="3" customWidth="1"/>
    <col min="3" max="3" width="41.42578125" style="3" customWidth="1"/>
    <col min="4" max="4" width="35.28515625" style="3" customWidth="1"/>
    <col min="5" max="16384" width="8.5703125" style="3"/>
  </cols>
  <sheetData>
    <row r="4" spans="2:13" s="1" customFormat="1" ht="30.75" x14ac:dyDescent="0.3">
      <c r="B4" s="279" t="s">
        <v>6</v>
      </c>
      <c r="C4" s="279"/>
      <c r="D4" s="279"/>
      <c r="E4" s="279"/>
      <c r="F4" s="279"/>
      <c r="G4" s="279"/>
      <c r="H4" s="279"/>
      <c r="I4" s="279"/>
      <c r="J4" s="279"/>
      <c r="K4" s="279"/>
      <c r="L4" s="279"/>
      <c r="M4" s="279"/>
    </row>
    <row r="5" spans="2:13" ht="25.5" x14ac:dyDescent="0.3">
      <c r="B5" s="2"/>
      <c r="C5" s="2"/>
      <c r="D5" s="2"/>
    </row>
    <row r="6" spans="2:13" ht="25.5" x14ac:dyDescent="0.3">
      <c r="B6" s="4" t="s">
        <v>581</v>
      </c>
      <c r="C6" s="230" t="s">
        <v>965</v>
      </c>
      <c r="D6" s="2"/>
    </row>
    <row r="7" spans="2:13" ht="25.5" x14ac:dyDescent="0.3">
      <c r="B7" s="4" t="s">
        <v>0</v>
      </c>
      <c r="C7" s="230" t="s">
        <v>966</v>
      </c>
    </row>
    <row r="8" spans="2:13" ht="20.25" x14ac:dyDescent="0.3">
      <c r="B8" s="5"/>
    </row>
    <row r="9" spans="2:13" ht="404.45" customHeight="1" x14ac:dyDescent="0.3">
      <c r="B9" s="274" t="s">
        <v>811</v>
      </c>
      <c r="C9" s="274"/>
      <c r="D9" s="274"/>
      <c r="E9" s="274"/>
      <c r="F9" s="274"/>
      <c r="G9" s="274"/>
      <c r="H9" s="274"/>
      <c r="I9" s="274"/>
      <c r="J9" s="274"/>
      <c r="K9" s="274"/>
      <c r="L9" s="274"/>
      <c r="M9" s="274"/>
    </row>
    <row r="10" spans="2:13" ht="12.6" customHeight="1" x14ac:dyDescent="0.3">
      <c r="B10" s="275"/>
      <c r="C10" s="270"/>
      <c r="D10" s="270"/>
    </row>
    <row r="11" spans="2:13" ht="28.5" customHeight="1" x14ac:dyDescent="0.3">
      <c r="B11" s="270" t="s">
        <v>580</v>
      </c>
      <c r="C11" s="276"/>
      <c r="D11" s="276"/>
    </row>
    <row r="12" spans="2:13" ht="27.6" customHeight="1" x14ac:dyDescent="0.3"/>
    <row r="13" spans="2:13" ht="25.5" x14ac:dyDescent="0.3">
      <c r="B13" s="277"/>
      <c r="C13" s="278"/>
      <c r="D13" s="278"/>
    </row>
  </sheetData>
  <mergeCells count="5">
    <mergeCell ref="B9:M9"/>
    <mergeCell ref="B10:D10"/>
    <mergeCell ref="B11:D11"/>
    <mergeCell ref="B13:D13"/>
    <mergeCell ref="B4:M4"/>
  </mergeCells>
  <pageMargins left="0.7" right="0.7" top="0.75" bottom="0.75" header="0.3" footer="0.3"/>
  <pageSetup paperSize="9" orientation="portrait" r:id="rId1"/>
  <headerFooter>
    <oddHeader>&amp;C&amp;"Aptos"&amp;10&amp;K0078D7 Classification: Restricted to Partners&amp;1#_x000D_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2"/>
  <sheetViews>
    <sheetView showGridLines="0" tabSelected="1" zoomScale="80" zoomScaleNormal="80" workbookViewId="0">
      <selection activeCell="E19" sqref="E19"/>
    </sheetView>
  </sheetViews>
  <sheetFormatPr defaultColWidth="8.5703125" defaultRowHeight="16.5" x14ac:dyDescent="0.3"/>
  <cols>
    <col min="1" max="1" width="5.140625" style="6" bestFit="1" customWidth="1"/>
    <col min="2" max="2" width="5.140625" style="9" bestFit="1" customWidth="1"/>
    <col min="3" max="3" width="17.140625" style="8" customWidth="1"/>
    <col min="4" max="4" width="84.42578125" style="6" customWidth="1"/>
    <col min="5" max="5" width="159.140625" style="7" customWidth="1"/>
    <col min="6" max="16384" width="8.5703125" style="6"/>
  </cols>
  <sheetData>
    <row r="2" spans="2:5" s="26" customFormat="1" ht="33.6" customHeight="1" x14ac:dyDescent="0.7">
      <c r="B2" s="280" t="s">
        <v>540</v>
      </c>
      <c r="C2" s="281"/>
      <c r="D2" s="281"/>
      <c r="E2" s="281"/>
    </row>
    <row r="3" spans="2:5" ht="147.94999999999999" customHeight="1" x14ac:dyDescent="0.3">
      <c r="B3" s="269" t="s">
        <v>917</v>
      </c>
      <c r="C3" s="270"/>
      <c r="D3" s="270"/>
      <c r="E3" s="270"/>
    </row>
    <row r="4" spans="2:5" ht="8.4499999999999993" customHeight="1" x14ac:dyDescent="0.3">
      <c r="B4" s="24"/>
      <c r="C4" s="25"/>
      <c r="D4" s="24"/>
      <c r="E4" s="24"/>
    </row>
    <row r="5" spans="2:5" ht="8.1" customHeight="1" x14ac:dyDescent="0.3">
      <c r="B5" s="22"/>
      <c r="C5" s="23"/>
      <c r="D5" s="22"/>
      <c r="E5" s="22"/>
    </row>
    <row r="6" spans="2:5" s="19" customFormat="1" ht="34.5" customHeight="1" thickBot="1" x14ac:dyDescent="0.4">
      <c r="B6" s="21" t="s">
        <v>1</v>
      </c>
      <c r="C6" s="282" t="s">
        <v>583</v>
      </c>
      <c r="D6" s="283"/>
      <c r="E6" s="20" t="s">
        <v>2</v>
      </c>
    </row>
    <row r="7" spans="2:5" s="9" customFormat="1" ht="409.6" thickTop="1" x14ac:dyDescent="0.25">
      <c r="B7" s="176">
        <v>1.1000000000000001</v>
      </c>
      <c r="C7" s="17" t="s">
        <v>3</v>
      </c>
      <c r="D7" s="186" t="s">
        <v>812</v>
      </c>
      <c r="E7" s="32" t="s">
        <v>974</v>
      </c>
    </row>
    <row r="8" spans="2:5" s="9" customFormat="1" ht="256.5" x14ac:dyDescent="0.25">
      <c r="B8" s="176">
        <v>1.2</v>
      </c>
      <c r="C8" s="17" t="s">
        <v>582</v>
      </c>
      <c r="D8" s="186" t="s">
        <v>813</v>
      </c>
      <c r="E8" s="32" t="s">
        <v>967</v>
      </c>
    </row>
    <row r="9" spans="2:5" s="9" customFormat="1" ht="409.5" x14ac:dyDescent="0.25">
      <c r="B9" s="176">
        <v>1.3</v>
      </c>
      <c r="C9" s="17" t="s">
        <v>4</v>
      </c>
      <c r="D9" s="184" t="s">
        <v>591</v>
      </c>
      <c r="E9" s="16" t="s">
        <v>975</v>
      </c>
    </row>
    <row r="10" spans="2:5" s="9" customFormat="1" ht="228.75" thickBot="1" x14ac:dyDescent="0.3">
      <c r="B10" s="177">
        <v>1.4</v>
      </c>
      <c r="C10" s="14" t="s">
        <v>5</v>
      </c>
      <c r="D10" s="185" t="s">
        <v>675</v>
      </c>
      <c r="E10" s="231" t="s">
        <v>968</v>
      </c>
    </row>
    <row r="11" spans="2:5" ht="8.1" customHeight="1" thickTop="1" x14ac:dyDescent="0.3"/>
    <row r="12" spans="2:5" ht="24.6" customHeight="1" x14ac:dyDescent="0.3">
      <c r="B12" s="12"/>
      <c r="C12" s="11"/>
      <c r="D12" s="3"/>
      <c r="E12" s="10"/>
    </row>
  </sheetData>
  <mergeCells count="3">
    <mergeCell ref="B2:E2"/>
    <mergeCell ref="C6:D6"/>
    <mergeCell ref="B3:E3"/>
  </mergeCells>
  <pageMargins left="0.75" right="0.75" top="1" bottom="1" header="0.5" footer="0.5"/>
  <pageSetup paperSize="9" orientation="portrait" r:id="rId1"/>
  <headerFooter>
    <oddHeader>&amp;C&amp;"Aptos"&amp;10&amp;K0078D7 Classification: Restricted to Partners&amp;1#_x000D_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6"/>
  <sheetViews>
    <sheetView showGridLines="0" topLeftCell="A10" zoomScale="80" zoomScaleNormal="80" workbookViewId="0">
      <selection activeCell="E11" sqref="E11"/>
    </sheetView>
  </sheetViews>
  <sheetFormatPr defaultColWidth="8.5703125" defaultRowHeight="16.5" x14ac:dyDescent="0.3"/>
  <cols>
    <col min="1" max="1" width="5.140625" style="6" bestFit="1" customWidth="1"/>
    <col min="2" max="2" width="5.140625" style="9" bestFit="1" customWidth="1"/>
    <col min="3" max="3" width="21.5703125" style="30" customWidth="1"/>
    <col min="4" max="4" width="84.85546875" style="6" customWidth="1"/>
    <col min="5" max="5" width="192.85546875" style="7" customWidth="1"/>
    <col min="6" max="16384" width="8.5703125" style="6"/>
  </cols>
  <sheetData>
    <row r="2" spans="2:5" s="26" customFormat="1" ht="33.6" customHeight="1" x14ac:dyDescent="0.7">
      <c r="B2" s="280" t="s">
        <v>539</v>
      </c>
      <c r="C2" s="281"/>
      <c r="D2" s="281"/>
      <c r="E2" s="281"/>
    </row>
    <row r="3" spans="2:5" ht="147.6" customHeight="1" x14ac:dyDescent="0.3">
      <c r="B3" s="269" t="s">
        <v>918</v>
      </c>
      <c r="C3" s="270"/>
      <c r="D3" s="270"/>
      <c r="E3" s="270"/>
    </row>
    <row r="4" spans="2:5" ht="11.45" customHeight="1" x14ac:dyDescent="0.3">
      <c r="B4" s="24"/>
      <c r="C4" s="27"/>
      <c r="D4" s="24"/>
      <c r="E4" s="24"/>
    </row>
    <row r="5" spans="2:5" ht="8.1" customHeight="1" x14ac:dyDescent="0.3">
      <c r="B5" s="22"/>
      <c r="C5" s="28"/>
      <c r="D5" s="22"/>
      <c r="E5" s="22"/>
    </row>
    <row r="6" spans="2:5" s="19" customFormat="1" ht="34.5" customHeight="1" thickBot="1" x14ac:dyDescent="0.4">
      <c r="B6" s="21" t="s">
        <v>1</v>
      </c>
      <c r="C6" s="282" t="s">
        <v>583</v>
      </c>
      <c r="D6" s="283"/>
      <c r="E6" s="21" t="s">
        <v>2</v>
      </c>
    </row>
    <row r="7" spans="2:5" ht="385.5" thickTop="1" x14ac:dyDescent="0.3">
      <c r="B7" s="18">
        <v>2.1</v>
      </c>
      <c r="C7" s="17" t="s">
        <v>584</v>
      </c>
      <c r="D7" s="186" t="s">
        <v>814</v>
      </c>
      <c r="E7" s="32" t="s">
        <v>976</v>
      </c>
    </row>
    <row r="8" spans="2:5" ht="384.75" x14ac:dyDescent="0.3">
      <c r="B8" s="18">
        <v>2.2000000000000002</v>
      </c>
      <c r="C8" s="17" t="s">
        <v>585</v>
      </c>
      <c r="D8" s="184" t="s">
        <v>586</v>
      </c>
      <c r="E8" s="16" t="s">
        <v>977</v>
      </c>
    </row>
    <row r="9" spans="2:5" ht="409.5" x14ac:dyDescent="0.3">
      <c r="B9" s="18">
        <v>2.2999999999999998</v>
      </c>
      <c r="C9" s="17" t="s">
        <v>343</v>
      </c>
      <c r="D9" s="187" t="s">
        <v>908</v>
      </c>
      <c r="E9" s="29" t="s">
        <v>978</v>
      </c>
    </row>
    <row r="10" spans="2:5" ht="409.5" x14ac:dyDescent="0.3">
      <c r="B10" s="18">
        <v>2.4</v>
      </c>
      <c r="C10" s="17" t="s">
        <v>345</v>
      </c>
      <c r="D10" s="187" t="s">
        <v>820</v>
      </c>
      <c r="E10" s="29" t="s">
        <v>970</v>
      </c>
    </row>
    <row r="11" spans="2:5" ht="327.75" x14ac:dyDescent="0.3">
      <c r="B11" s="18">
        <v>2.5</v>
      </c>
      <c r="C11" s="17" t="s">
        <v>590</v>
      </c>
      <c r="D11" s="187" t="s">
        <v>819</v>
      </c>
      <c r="E11" s="29" t="s">
        <v>969</v>
      </c>
    </row>
    <row r="12" spans="2:5" ht="285" x14ac:dyDescent="0.3">
      <c r="B12" s="18">
        <v>2.6</v>
      </c>
      <c r="C12" s="17" t="s">
        <v>344</v>
      </c>
      <c r="D12" s="184" t="s">
        <v>909</v>
      </c>
      <c r="E12" s="16" t="s">
        <v>971</v>
      </c>
    </row>
    <row r="13" spans="2:5" ht="409.5" x14ac:dyDescent="0.3">
      <c r="B13" s="162">
        <v>2.7</v>
      </c>
      <c r="C13" s="161" t="s">
        <v>346</v>
      </c>
      <c r="D13" s="187" t="s">
        <v>589</v>
      </c>
      <c r="E13" s="29" t="s">
        <v>972</v>
      </c>
    </row>
    <row r="14" spans="2:5" ht="409.6" thickBot="1" x14ac:dyDescent="0.35">
      <c r="B14" s="15">
        <v>2.8</v>
      </c>
      <c r="C14" s="14" t="s">
        <v>587</v>
      </c>
      <c r="D14" s="185" t="s">
        <v>588</v>
      </c>
      <c r="E14" s="13" t="s">
        <v>973</v>
      </c>
    </row>
    <row r="15" spans="2:5" ht="8.1" customHeight="1" thickTop="1" x14ac:dyDescent="0.3"/>
    <row r="16" spans="2:5" ht="24.6" customHeight="1" x14ac:dyDescent="0.3">
      <c r="B16" s="12"/>
      <c r="C16" s="31"/>
      <c r="D16" s="3"/>
      <c r="E16" s="10"/>
    </row>
  </sheetData>
  <mergeCells count="3">
    <mergeCell ref="B2:E2"/>
    <mergeCell ref="B3:E3"/>
    <mergeCell ref="C6:D6"/>
  </mergeCells>
  <pageMargins left="0.75" right="0.75" top="1" bottom="1" header="0.5" footer="0.5"/>
  <pageSetup paperSize="9" orientation="portrait" r:id="rId1"/>
  <headerFooter>
    <oddHeader>&amp;C&amp;"Aptos"&amp;10&amp;K0078D7 Classification: Restricted to Partners&amp;1#_x000D_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topLeftCell="A12" zoomScale="80" zoomScaleNormal="80" workbookViewId="0">
      <selection activeCell="E12" sqref="E12"/>
    </sheetView>
  </sheetViews>
  <sheetFormatPr defaultColWidth="8.7109375" defaultRowHeight="16.5" x14ac:dyDescent="0.3"/>
  <cols>
    <col min="1" max="1" width="5.140625" style="6" bestFit="1" customWidth="1"/>
    <col min="2" max="2" width="5.140625" style="9" bestFit="1" customWidth="1"/>
    <col min="3" max="3" width="22" style="30" customWidth="1"/>
    <col min="4" max="4" width="104.7109375" style="6" customWidth="1"/>
    <col min="5" max="5" width="154.28515625" style="7" customWidth="1"/>
    <col min="6" max="16384" width="8.7109375" style="6"/>
  </cols>
  <sheetData>
    <row r="2" spans="2:5" s="26" customFormat="1" ht="33.6" customHeight="1" x14ac:dyDescent="0.7">
      <c r="B2" s="280" t="s">
        <v>538</v>
      </c>
      <c r="C2" s="281"/>
      <c r="D2" s="281"/>
      <c r="E2" s="281"/>
    </row>
    <row r="3" spans="2:5" ht="147.94999999999999" customHeight="1" x14ac:dyDescent="0.3">
      <c r="B3" s="270" t="s">
        <v>922</v>
      </c>
      <c r="C3" s="270"/>
      <c r="D3" s="270"/>
      <c r="E3" s="270"/>
    </row>
    <row r="4" spans="2:5" ht="12.6" customHeight="1" x14ac:dyDescent="0.3">
      <c r="B4" s="24"/>
      <c r="C4" s="27"/>
      <c r="D4" s="24"/>
      <c r="E4" s="24"/>
    </row>
    <row r="5" spans="2:5" ht="8.1" customHeight="1" x14ac:dyDescent="0.3">
      <c r="B5" s="22"/>
      <c r="C5" s="28"/>
      <c r="D5" s="22"/>
      <c r="E5" s="22"/>
    </row>
    <row r="6" spans="2:5" s="19" customFormat="1" ht="34.5" customHeight="1" thickBot="1" x14ac:dyDescent="0.4">
      <c r="B6" s="21" t="s">
        <v>1</v>
      </c>
      <c r="C6" s="282" t="s">
        <v>342</v>
      </c>
      <c r="D6" s="283"/>
      <c r="E6" s="21" t="s">
        <v>2</v>
      </c>
    </row>
    <row r="7" spans="2:5" ht="409.6" thickTop="1" x14ac:dyDescent="0.3">
      <c r="B7" s="176">
        <v>3.1</v>
      </c>
      <c r="C7" s="17" t="s">
        <v>592</v>
      </c>
      <c r="D7" s="186" t="s">
        <v>815</v>
      </c>
      <c r="E7" s="32" t="s">
        <v>979</v>
      </c>
    </row>
    <row r="8" spans="2:5" ht="239.1" customHeight="1" x14ac:dyDescent="0.3">
      <c r="B8" s="176">
        <v>3.2</v>
      </c>
      <c r="C8" s="17" t="s">
        <v>593</v>
      </c>
      <c r="D8" s="186" t="s">
        <v>816</v>
      </c>
      <c r="E8" s="32" t="s">
        <v>980</v>
      </c>
    </row>
    <row r="9" spans="2:5" ht="409.5" x14ac:dyDescent="0.3">
      <c r="B9" s="176">
        <v>3.3</v>
      </c>
      <c r="C9" s="17" t="s">
        <v>594</v>
      </c>
      <c r="D9" s="186" t="s">
        <v>598</v>
      </c>
      <c r="E9" s="32" t="s">
        <v>981</v>
      </c>
    </row>
    <row r="10" spans="2:5" ht="409.5" x14ac:dyDescent="0.3">
      <c r="B10" s="176">
        <v>3.4</v>
      </c>
      <c r="C10" s="17" t="s">
        <v>595</v>
      </c>
      <c r="D10" s="186" t="s">
        <v>599</v>
      </c>
      <c r="E10" s="32" t="s">
        <v>982</v>
      </c>
    </row>
    <row r="11" spans="2:5" ht="342" x14ac:dyDescent="0.3">
      <c r="B11" s="176">
        <v>3.5</v>
      </c>
      <c r="C11" s="17" t="s">
        <v>596</v>
      </c>
      <c r="D11" s="186" t="s">
        <v>818</v>
      </c>
      <c r="E11" s="32" t="s">
        <v>983</v>
      </c>
    </row>
    <row r="12" spans="2:5" ht="409.6" thickBot="1" x14ac:dyDescent="0.35">
      <c r="B12" s="177">
        <v>3.6</v>
      </c>
      <c r="C12" s="14" t="s">
        <v>597</v>
      </c>
      <c r="D12" s="185" t="s">
        <v>817</v>
      </c>
      <c r="E12" s="13" t="s">
        <v>984</v>
      </c>
    </row>
    <row r="13" spans="2:5" ht="8.1" customHeight="1" thickTop="1" x14ac:dyDescent="0.3"/>
    <row r="14" spans="2:5" ht="24.6" customHeight="1" x14ac:dyDescent="0.3">
      <c r="B14" s="12"/>
      <c r="C14" s="31"/>
      <c r="D14" s="3"/>
      <c r="E14" s="10"/>
    </row>
  </sheetData>
  <mergeCells count="3">
    <mergeCell ref="B2:E2"/>
    <mergeCell ref="B3:E3"/>
    <mergeCell ref="C6:D6"/>
  </mergeCells>
  <pageMargins left="0.75" right="0.75" top="1" bottom="1" header="0.5" footer="0.5"/>
  <pageSetup paperSize="9" orientation="portrait" r:id="rId1"/>
  <headerFooter>
    <oddHeader>&amp;C&amp;"Aptos"&amp;10&amp;K0078D7 Classification: Restricted to Partners&amp;1#_x000D_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219"/>
  <sheetViews>
    <sheetView showGridLines="0" topLeftCell="A184" zoomScale="80" zoomScaleNormal="80" workbookViewId="0">
      <selection activeCell="I190" sqref="I190"/>
    </sheetView>
  </sheetViews>
  <sheetFormatPr defaultColWidth="8.7109375" defaultRowHeight="14.25" x14ac:dyDescent="0.25"/>
  <cols>
    <col min="1" max="1" width="6.42578125" style="37" customWidth="1"/>
    <col min="2" max="2" width="5.28515625" style="33" customWidth="1"/>
    <col min="3" max="3" width="20.7109375" style="34" customWidth="1"/>
    <col min="4" max="4" width="53.140625" style="35" customWidth="1"/>
    <col min="5" max="5" width="21.42578125" style="36" customWidth="1"/>
    <col min="6" max="6" width="81.28515625" style="37" customWidth="1"/>
    <col min="7" max="7" width="16.7109375" style="37" customWidth="1"/>
    <col min="8" max="8" width="84.5703125" style="37" customWidth="1"/>
    <col min="9" max="16384" width="8.7109375" style="37"/>
  </cols>
  <sheetData>
    <row r="2" spans="2:8" s="38" customFormat="1" ht="57" customHeight="1" x14ac:dyDescent="0.35">
      <c r="B2" s="267" t="s">
        <v>521</v>
      </c>
      <c r="C2" s="268"/>
      <c r="D2" s="268"/>
      <c r="E2" s="268"/>
      <c r="F2" s="268"/>
      <c r="G2" s="268"/>
      <c r="H2" s="268"/>
    </row>
    <row r="3" spans="2:8" s="38" customFormat="1" ht="125.45" customHeight="1" x14ac:dyDescent="0.35">
      <c r="B3" s="269" t="s">
        <v>921</v>
      </c>
      <c r="C3" s="270"/>
      <c r="D3" s="270"/>
      <c r="E3" s="270"/>
      <c r="F3" s="270"/>
      <c r="G3" s="270"/>
      <c r="H3" s="270"/>
    </row>
    <row r="4" spans="2:8" s="6" customFormat="1" ht="6.95" customHeight="1" x14ac:dyDescent="0.3">
      <c r="B4" s="39"/>
      <c r="C4" s="40"/>
      <c r="D4" s="40"/>
      <c r="E4" s="39"/>
      <c r="F4" s="40"/>
      <c r="G4" s="40"/>
      <c r="H4" s="40"/>
    </row>
    <row r="5" spans="2:8" ht="12.95" customHeight="1" x14ac:dyDescent="0.25">
      <c r="B5" s="41"/>
      <c r="C5" s="42"/>
      <c r="D5" s="42"/>
      <c r="E5" s="41"/>
      <c r="F5" s="42"/>
      <c r="G5" s="42"/>
      <c r="H5" s="42"/>
    </row>
    <row r="6" spans="2:8" s="44" customFormat="1" ht="33" customHeight="1" x14ac:dyDescent="0.3">
      <c r="B6" s="43" t="s">
        <v>1</v>
      </c>
      <c r="C6" s="43" t="s">
        <v>348</v>
      </c>
      <c r="D6" s="169" t="s">
        <v>531</v>
      </c>
      <c r="E6" s="178" t="s">
        <v>354</v>
      </c>
      <c r="F6" s="43" t="s">
        <v>532</v>
      </c>
      <c r="G6" s="43" t="s">
        <v>2</v>
      </c>
      <c r="H6" s="43" t="s">
        <v>353</v>
      </c>
    </row>
    <row r="7" spans="2:8" s="45" customFormat="1" ht="35.1" customHeight="1" x14ac:dyDescent="0.5">
      <c r="B7" s="271" t="s">
        <v>347</v>
      </c>
      <c r="C7" s="272"/>
      <c r="D7" s="272"/>
      <c r="E7" s="272"/>
      <c r="F7" s="272"/>
      <c r="G7" s="272"/>
      <c r="H7" s="273"/>
    </row>
    <row r="8" spans="2:8" ht="29.45" customHeight="1" x14ac:dyDescent="0.25">
      <c r="B8" s="46" t="s">
        <v>7</v>
      </c>
      <c r="C8" s="261" t="s">
        <v>533</v>
      </c>
      <c r="D8" s="232" t="s">
        <v>600</v>
      </c>
      <c r="E8" s="47" t="s">
        <v>355</v>
      </c>
      <c r="F8" s="235" t="s">
        <v>823</v>
      </c>
      <c r="G8" s="192">
        <v>29247382.800000001</v>
      </c>
      <c r="H8" s="235"/>
    </row>
    <row r="9" spans="2:8" ht="29.45" customHeight="1" x14ac:dyDescent="0.25">
      <c r="B9" s="46" t="s">
        <v>8</v>
      </c>
      <c r="C9" s="261"/>
      <c r="D9" s="232"/>
      <c r="E9" s="48" t="s">
        <v>356</v>
      </c>
      <c r="F9" s="235"/>
      <c r="G9" s="192">
        <v>48348235.399999999</v>
      </c>
      <c r="H9" s="235"/>
    </row>
    <row r="10" spans="2:8" ht="29.45" customHeight="1" x14ac:dyDescent="0.25">
      <c r="B10" s="46" t="s">
        <v>9</v>
      </c>
      <c r="C10" s="261"/>
      <c r="D10" s="232"/>
      <c r="E10" s="50" t="s">
        <v>357</v>
      </c>
      <c r="F10" s="235"/>
      <c r="G10" s="193">
        <v>4383602.8739999998</v>
      </c>
      <c r="H10" s="235"/>
    </row>
    <row r="11" spans="2:8" ht="29.45" customHeight="1" x14ac:dyDescent="0.25">
      <c r="B11" s="46" t="s">
        <v>10</v>
      </c>
      <c r="C11" s="261"/>
      <c r="D11" s="233"/>
      <c r="E11" s="52" t="s">
        <v>358</v>
      </c>
      <c r="F11" s="236"/>
      <c r="G11" s="53"/>
      <c r="H11" s="236"/>
    </row>
    <row r="12" spans="2:8" ht="28.5" x14ac:dyDescent="0.25">
      <c r="B12" s="46" t="s">
        <v>11</v>
      </c>
      <c r="C12" s="261"/>
      <c r="D12" s="54" t="s">
        <v>601</v>
      </c>
      <c r="E12" s="55" t="s">
        <v>12</v>
      </c>
      <c r="F12" s="56"/>
      <c r="G12" s="194">
        <v>0.10009198676799703</v>
      </c>
      <c r="H12" s="56"/>
    </row>
    <row r="13" spans="2:8" ht="35.1" customHeight="1" x14ac:dyDescent="0.25">
      <c r="B13" s="46" t="s">
        <v>13</v>
      </c>
      <c r="C13" s="261"/>
      <c r="D13" s="237" t="s">
        <v>603</v>
      </c>
      <c r="E13" s="47" t="s">
        <v>355</v>
      </c>
      <c r="F13" s="234" t="s">
        <v>824</v>
      </c>
      <c r="G13" s="57">
        <v>0</v>
      </c>
      <c r="H13" s="234" t="s">
        <v>926</v>
      </c>
    </row>
    <row r="14" spans="2:8" ht="35.1" customHeight="1" x14ac:dyDescent="0.25">
      <c r="B14" s="46" t="s">
        <v>14</v>
      </c>
      <c r="C14" s="261"/>
      <c r="D14" s="232"/>
      <c r="E14" s="48" t="s">
        <v>356</v>
      </c>
      <c r="F14" s="235"/>
      <c r="G14" s="49">
        <v>0</v>
      </c>
      <c r="H14" s="235"/>
    </row>
    <row r="15" spans="2:8" ht="35.1" customHeight="1" x14ac:dyDescent="0.25">
      <c r="B15" s="46" t="s">
        <v>15</v>
      </c>
      <c r="C15" s="261"/>
      <c r="D15" s="232"/>
      <c r="E15" s="50" t="s">
        <v>357</v>
      </c>
      <c r="F15" s="235"/>
      <c r="G15" s="51">
        <v>0</v>
      </c>
      <c r="H15" s="235"/>
    </row>
    <row r="16" spans="2:8" ht="35.1" customHeight="1" x14ac:dyDescent="0.25">
      <c r="B16" s="46" t="s">
        <v>16</v>
      </c>
      <c r="C16" s="261"/>
      <c r="D16" s="233"/>
      <c r="E16" s="52" t="s">
        <v>358</v>
      </c>
      <c r="F16" s="236"/>
      <c r="G16" s="53"/>
      <c r="H16" s="236"/>
    </row>
    <row r="17" spans="2:8" ht="63.95" customHeight="1" x14ac:dyDescent="0.25">
      <c r="B17" s="46" t="s">
        <v>17</v>
      </c>
      <c r="C17" s="261"/>
      <c r="D17" s="54" t="s">
        <v>602</v>
      </c>
      <c r="E17" s="55" t="s">
        <v>12</v>
      </c>
      <c r="F17" s="56"/>
      <c r="G17" s="56">
        <v>0</v>
      </c>
      <c r="H17" s="56"/>
    </row>
    <row r="18" spans="2:8" ht="24" customHeight="1" x14ac:dyDescent="0.25">
      <c r="B18" s="46" t="s">
        <v>18</v>
      </c>
      <c r="C18" s="261"/>
      <c r="D18" s="232" t="s">
        <v>542</v>
      </c>
      <c r="E18" s="47" t="s">
        <v>355</v>
      </c>
      <c r="F18" s="235"/>
      <c r="G18" s="195">
        <v>39129488.751599997</v>
      </c>
      <c r="H18" s="235"/>
    </row>
    <row r="19" spans="2:8" ht="24" customHeight="1" x14ac:dyDescent="0.25">
      <c r="B19" s="46" t="s">
        <v>19</v>
      </c>
      <c r="C19" s="261"/>
      <c r="D19" s="232"/>
      <c r="E19" s="48" t="s">
        <v>356</v>
      </c>
      <c r="F19" s="235"/>
      <c r="G19" s="192">
        <v>23672193.8046</v>
      </c>
      <c r="H19" s="235"/>
    </row>
    <row r="20" spans="2:8" ht="24" customHeight="1" x14ac:dyDescent="0.25">
      <c r="B20" s="46" t="s">
        <v>20</v>
      </c>
      <c r="C20" s="261"/>
      <c r="D20" s="232"/>
      <c r="E20" s="50" t="s">
        <v>357</v>
      </c>
      <c r="F20" s="235"/>
      <c r="G20" s="193">
        <v>7640759.4647000004</v>
      </c>
      <c r="H20" s="235"/>
    </row>
    <row r="21" spans="2:8" ht="24" customHeight="1" x14ac:dyDescent="0.25">
      <c r="B21" s="46" t="s">
        <v>21</v>
      </c>
      <c r="C21" s="261"/>
      <c r="D21" s="233"/>
      <c r="E21" s="52" t="s">
        <v>358</v>
      </c>
      <c r="F21" s="236"/>
      <c r="G21" s="53"/>
      <c r="H21" s="236"/>
    </row>
    <row r="22" spans="2:8" ht="28.5" x14ac:dyDescent="0.25">
      <c r="B22" s="46" t="s">
        <v>22</v>
      </c>
      <c r="C22" s="261"/>
      <c r="D22" s="54" t="s">
        <v>543</v>
      </c>
      <c r="E22" s="55" t="s">
        <v>23</v>
      </c>
      <c r="F22" s="56"/>
      <c r="G22" s="194">
        <v>4.9974163754071675E-2</v>
      </c>
      <c r="H22" s="56"/>
    </row>
    <row r="23" spans="2:8" ht="26.1" customHeight="1" x14ac:dyDescent="0.25">
      <c r="B23" s="46" t="s">
        <v>24</v>
      </c>
      <c r="C23" s="261"/>
      <c r="D23" s="237" t="s">
        <v>604</v>
      </c>
      <c r="E23" s="47" t="s">
        <v>355</v>
      </c>
      <c r="F23" s="234"/>
      <c r="G23" s="57">
        <v>0</v>
      </c>
      <c r="H23" s="234"/>
    </row>
    <row r="24" spans="2:8" ht="26.1" customHeight="1" x14ac:dyDescent="0.25">
      <c r="B24" s="46" t="s">
        <v>25</v>
      </c>
      <c r="C24" s="261"/>
      <c r="D24" s="232"/>
      <c r="E24" s="48" t="s">
        <v>356</v>
      </c>
      <c r="F24" s="235"/>
      <c r="G24" s="49">
        <v>0</v>
      </c>
      <c r="H24" s="235"/>
    </row>
    <row r="25" spans="2:8" ht="26.1" customHeight="1" x14ac:dyDescent="0.25">
      <c r="B25" s="46" t="s">
        <v>26</v>
      </c>
      <c r="C25" s="261"/>
      <c r="D25" s="232"/>
      <c r="E25" s="50" t="s">
        <v>357</v>
      </c>
      <c r="F25" s="235"/>
      <c r="G25" s="51">
        <v>0</v>
      </c>
      <c r="H25" s="235"/>
    </row>
    <row r="26" spans="2:8" ht="30" customHeight="1" x14ac:dyDescent="0.25">
      <c r="B26" s="46" t="s">
        <v>27</v>
      </c>
      <c r="C26" s="261"/>
      <c r="D26" s="233"/>
      <c r="E26" s="52" t="s">
        <v>358</v>
      </c>
      <c r="F26" s="236"/>
      <c r="G26" s="53">
        <v>0</v>
      </c>
      <c r="H26" s="236"/>
    </row>
    <row r="27" spans="2:8" ht="72.599999999999994" customHeight="1" x14ac:dyDescent="0.25">
      <c r="B27" s="46" t="s">
        <v>28</v>
      </c>
      <c r="C27" s="261"/>
      <c r="D27" s="54" t="s">
        <v>605</v>
      </c>
      <c r="E27" s="55" t="s">
        <v>23</v>
      </c>
      <c r="F27" s="56"/>
      <c r="G27" s="56">
        <v>0</v>
      </c>
      <c r="H27" s="56"/>
    </row>
    <row r="28" spans="2:8" ht="128.25" x14ac:dyDescent="0.25">
      <c r="B28" s="46" t="s">
        <v>29</v>
      </c>
      <c r="C28" s="261"/>
      <c r="D28" s="58" t="s">
        <v>624</v>
      </c>
      <c r="E28" s="59" t="s">
        <v>355</v>
      </c>
      <c r="F28" s="91" t="s">
        <v>625</v>
      </c>
      <c r="G28" s="61">
        <v>0</v>
      </c>
      <c r="H28" s="60"/>
    </row>
    <row r="29" spans="2:8" ht="42.75" x14ac:dyDescent="0.25">
      <c r="B29" s="46" t="s">
        <v>30</v>
      </c>
      <c r="C29" s="261"/>
      <c r="D29" s="54" t="s">
        <v>541</v>
      </c>
      <c r="E29" s="55" t="s">
        <v>12</v>
      </c>
      <c r="F29" s="56"/>
      <c r="G29" s="56">
        <v>0</v>
      </c>
      <c r="H29" s="56"/>
    </row>
    <row r="30" spans="2:8" ht="156.75" x14ac:dyDescent="0.25">
      <c r="B30" s="46" t="s">
        <v>31</v>
      </c>
      <c r="C30" s="261"/>
      <c r="D30" s="58" t="s">
        <v>622</v>
      </c>
      <c r="E30" s="62" t="s">
        <v>355</v>
      </c>
      <c r="F30" s="91" t="s">
        <v>627</v>
      </c>
      <c r="G30" s="61">
        <v>0</v>
      </c>
      <c r="H30" s="310" t="s">
        <v>985</v>
      </c>
    </row>
    <row r="31" spans="2:8" ht="42.75" x14ac:dyDescent="0.25">
      <c r="B31" s="46" t="s">
        <v>32</v>
      </c>
      <c r="C31" s="261"/>
      <c r="D31" s="54" t="s">
        <v>562</v>
      </c>
      <c r="E31" s="55" t="s">
        <v>12</v>
      </c>
      <c r="F31" s="56"/>
      <c r="G31" s="56">
        <v>0</v>
      </c>
      <c r="H31" s="56"/>
    </row>
    <row r="32" spans="2:8" ht="42.75" x14ac:dyDescent="0.25">
      <c r="B32" s="46" t="s">
        <v>33</v>
      </c>
      <c r="C32" s="261"/>
      <c r="D32" s="58" t="s">
        <v>623</v>
      </c>
      <c r="E32" s="62" t="s">
        <v>355</v>
      </c>
      <c r="F32" s="91"/>
      <c r="G32" s="61">
        <v>0</v>
      </c>
      <c r="H32" s="60"/>
    </row>
    <row r="33" spans="2:8" ht="42.75" x14ac:dyDescent="0.25">
      <c r="B33" s="46" t="s">
        <v>34</v>
      </c>
      <c r="C33" s="261"/>
      <c r="D33" s="54" t="s">
        <v>825</v>
      </c>
      <c r="E33" s="55" t="s">
        <v>12</v>
      </c>
      <c r="F33" s="56"/>
      <c r="G33" s="56">
        <v>0</v>
      </c>
      <c r="H33" s="56"/>
    </row>
    <row r="34" spans="2:8" ht="99.75" x14ac:dyDescent="0.25">
      <c r="B34" s="46" t="s">
        <v>35</v>
      </c>
      <c r="C34" s="261"/>
      <c r="D34" s="58" t="s">
        <v>628</v>
      </c>
      <c r="E34" s="62" t="s">
        <v>12</v>
      </c>
      <c r="F34" s="60" t="s">
        <v>629</v>
      </c>
      <c r="G34" s="196">
        <v>1.3074472911185301E-3</v>
      </c>
      <c r="H34" s="60"/>
    </row>
    <row r="35" spans="2:8" ht="42.75" x14ac:dyDescent="0.25">
      <c r="B35" s="46" t="s">
        <v>36</v>
      </c>
      <c r="C35" s="261"/>
      <c r="D35" s="54" t="s">
        <v>563</v>
      </c>
      <c r="E35" s="55" t="s">
        <v>12</v>
      </c>
      <c r="F35" s="56" t="s">
        <v>826</v>
      </c>
      <c r="G35" s="197">
        <v>3.1103606854065536E-2</v>
      </c>
      <c r="H35" s="56"/>
    </row>
    <row r="36" spans="2:8" ht="38.1" customHeight="1" thickBot="1" x14ac:dyDescent="0.3">
      <c r="B36" s="46" t="s">
        <v>37</v>
      </c>
      <c r="C36" s="262"/>
      <c r="D36" s="63" t="s">
        <v>544</v>
      </c>
      <c r="E36" s="64" t="s">
        <v>12</v>
      </c>
      <c r="F36" s="65" t="s">
        <v>606</v>
      </c>
      <c r="G36" s="65"/>
      <c r="H36" s="65"/>
    </row>
    <row r="37" spans="2:8" ht="57.75" thickTop="1" x14ac:dyDescent="0.25">
      <c r="B37" s="46" t="s">
        <v>38</v>
      </c>
      <c r="C37" s="260" t="s">
        <v>359</v>
      </c>
      <c r="D37" s="66" t="s">
        <v>546</v>
      </c>
      <c r="E37" s="55" t="s">
        <v>40</v>
      </c>
      <c r="F37" s="56" t="s">
        <v>794</v>
      </c>
      <c r="G37" s="198">
        <v>185.25</v>
      </c>
      <c r="H37" s="56"/>
    </row>
    <row r="38" spans="2:8" ht="57" x14ac:dyDescent="0.25">
      <c r="B38" s="46" t="s">
        <v>39</v>
      </c>
      <c r="C38" s="261"/>
      <c r="D38" s="68" t="s">
        <v>545</v>
      </c>
      <c r="E38" s="62" t="s">
        <v>40</v>
      </c>
      <c r="F38" s="60" t="s">
        <v>795</v>
      </c>
      <c r="G38" s="69">
        <v>0</v>
      </c>
      <c r="H38" s="310" t="s">
        <v>986</v>
      </c>
    </row>
    <row r="39" spans="2:8" ht="71.25" x14ac:dyDescent="0.25">
      <c r="B39" s="46" t="s">
        <v>41</v>
      </c>
      <c r="C39" s="261"/>
      <c r="D39" s="66" t="s">
        <v>547</v>
      </c>
      <c r="E39" s="55" t="s">
        <v>40</v>
      </c>
      <c r="F39" s="56" t="s">
        <v>796</v>
      </c>
      <c r="G39" s="199">
        <v>222665.67</v>
      </c>
      <c r="H39" s="56"/>
    </row>
    <row r="40" spans="2:8" ht="42.75" x14ac:dyDescent="0.25">
      <c r="B40" s="46" t="s">
        <v>42</v>
      </c>
      <c r="C40" s="261"/>
      <c r="D40" s="68" t="s">
        <v>798</v>
      </c>
      <c r="E40" s="62" t="s">
        <v>40</v>
      </c>
      <c r="F40" s="60" t="s">
        <v>797</v>
      </c>
      <c r="G40" s="200">
        <v>222850.92</v>
      </c>
      <c r="H40" s="60"/>
    </row>
    <row r="41" spans="2:8" ht="57" x14ac:dyDescent="0.25">
      <c r="B41" s="46" t="s">
        <v>43</v>
      </c>
      <c r="C41" s="261"/>
      <c r="D41" s="66" t="s">
        <v>564</v>
      </c>
      <c r="E41" s="55" t="s">
        <v>40</v>
      </c>
      <c r="F41" s="56" t="s">
        <v>799</v>
      </c>
      <c r="G41" s="201">
        <v>222263.93</v>
      </c>
      <c r="H41" s="56"/>
    </row>
    <row r="42" spans="2:8" ht="57" x14ac:dyDescent="0.25">
      <c r="B42" s="46" t="s">
        <v>44</v>
      </c>
      <c r="C42" s="261"/>
      <c r="D42" s="68" t="s">
        <v>383</v>
      </c>
      <c r="E42" s="62" t="s">
        <v>45</v>
      </c>
      <c r="F42" s="70" t="s">
        <v>827</v>
      </c>
      <c r="G42" s="134">
        <v>2.72</v>
      </c>
      <c r="H42" s="70"/>
    </row>
    <row r="43" spans="2:8" ht="71.25" x14ac:dyDescent="0.25">
      <c r="B43" s="46" t="s">
        <v>46</v>
      </c>
      <c r="C43" s="261"/>
      <c r="D43" s="66" t="s">
        <v>384</v>
      </c>
      <c r="E43" s="55" t="s">
        <v>45</v>
      </c>
      <c r="F43" s="56" t="s">
        <v>828</v>
      </c>
      <c r="G43" s="67">
        <v>145.29</v>
      </c>
      <c r="H43" s="56"/>
    </row>
    <row r="44" spans="2:8" ht="71.25" x14ac:dyDescent="0.25">
      <c r="B44" s="46" t="s">
        <v>47</v>
      </c>
      <c r="C44" s="261"/>
      <c r="D44" s="68" t="s">
        <v>829</v>
      </c>
      <c r="E44" s="62" t="s">
        <v>12</v>
      </c>
      <c r="F44" s="70" t="s">
        <v>804</v>
      </c>
      <c r="G44" s="202">
        <v>0.78979999999999995</v>
      </c>
      <c r="H44" s="70"/>
    </row>
    <row r="45" spans="2:8" ht="256.5" x14ac:dyDescent="0.25">
      <c r="B45" s="46" t="s">
        <v>48</v>
      </c>
      <c r="C45" s="261"/>
      <c r="D45" s="66" t="s">
        <v>800</v>
      </c>
      <c r="E45" s="55" t="s">
        <v>12</v>
      </c>
      <c r="F45" s="56" t="s">
        <v>802</v>
      </c>
      <c r="G45" s="203">
        <v>0.42</v>
      </c>
      <c r="H45" s="311" t="s">
        <v>927</v>
      </c>
    </row>
    <row r="46" spans="2:8" ht="86.25" thickBot="1" x14ac:dyDescent="0.3">
      <c r="B46" s="46" t="s">
        <v>49</v>
      </c>
      <c r="C46" s="262"/>
      <c r="D46" s="71" t="s">
        <v>801</v>
      </c>
      <c r="E46" s="64" t="s">
        <v>12</v>
      </c>
      <c r="F46" s="65" t="s">
        <v>803</v>
      </c>
      <c r="G46" s="204">
        <v>7.0000000000000001E-3</v>
      </c>
      <c r="H46" s="312" t="s">
        <v>988</v>
      </c>
    </row>
    <row r="47" spans="2:8" ht="57.75" thickTop="1" x14ac:dyDescent="0.25">
      <c r="B47" s="46" t="s">
        <v>50</v>
      </c>
      <c r="C47" s="260" t="s">
        <v>786</v>
      </c>
      <c r="D47" s="66" t="s">
        <v>385</v>
      </c>
      <c r="E47" s="55" t="s">
        <v>787</v>
      </c>
      <c r="F47" s="56" t="s">
        <v>790</v>
      </c>
      <c r="G47" s="205">
        <v>2700042.38</v>
      </c>
      <c r="H47" s="311" t="s">
        <v>928</v>
      </c>
    </row>
    <row r="48" spans="2:8" ht="409.5" x14ac:dyDescent="0.25">
      <c r="B48" s="46" t="s">
        <v>51</v>
      </c>
      <c r="C48" s="261"/>
      <c r="D48" s="68" t="s">
        <v>386</v>
      </c>
      <c r="E48" s="62" t="s">
        <v>12</v>
      </c>
      <c r="F48" s="60" t="s">
        <v>830</v>
      </c>
      <c r="G48" s="206">
        <v>0.64219999999999999</v>
      </c>
      <c r="H48" s="310" t="s">
        <v>989</v>
      </c>
    </row>
    <row r="49" spans="2:8" ht="57" x14ac:dyDescent="0.25">
      <c r="B49" s="46" t="s">
        <v>52</v>
      </c>
      <c r="C49" s="261"/>
      <c r="D49" s="66" t="s">
        <v>788</v>
      </c>
      <c r="E49" s="55" t="s">
        <v>53</v>
      </c>
      <c r="F49" s="56" t="s">
        <v>831</v>
      </c>
      <c r="G49" s="205">
        <v>7404</v>
      </c>
      <c r="H49" s="311"/>
    </row>
    <row r="50" spans="2:8" ht="86.25" thickBot="1" x14ac:dyDescent="0.3">
      <c r="B50" s="46" t="s">
        <v>54</v>
      </c>
      <c r="C50" s="262"/>
      <c r="D50" s="71" t="s">
        <v>548</v>
      </c>
      <c r="E50" s="64" t="s">
        <v>12</v>
      </c>
      <c r="F50" s="65" t="s">
        <v>789</v>
      </c>
      <c r="G50" s="207">
        <v>3.7699999999999997E-2</v>
      </c>
      <c r="H50" s="312" t="s">
        <v>929</v>
      </c>
    </row>
    <row r="51" spans="2:8" ht="43.5" thickTop="1" x14ac:dyDescent="0.25">
      <c r="B51" s="46" t="s">
        <v>55</v>
      </c>
      <c r="C51" s="260" t="s">
        <v>360</v>
      </c>
      <c r="D51" s="66" t="s">
        <v>549</v>
      </c>
      <c r="E51" s="55" t="s">
        <v>785</v>
      </c>
      <c r="F51" s="56" t="s">
        <v>832</v>
      </c>
      <c r="G51" s="55">
        <v>6026.95</v>
      </c>
      <c r="H51" s="311"/>
    </row>
    <row r="52" spans="2:8" ht="242.25" x14ac:dyDescent="0.25">
      <c r="B52" s="46" t="s">
        <v>56</v>
      </c>
      <c r="C52" s="261"/>
      <c r="D52" s="68" t="s">
        <v>565</v>
      </c>
      <c r="E52" s="62" t="s">
        <v>57</v>
      </c>
      <c r="F52" s="60" t="s">
        <v>833</v>
      </c>
      <c r="G52" s="62">
        <v>16.52</v>
      </c>
      <c r="H52" s="310" t="s">
        <v>987</v>
      </c>
    </row>
    <row r="53" spans="2:8" ht="257.25" thickBot="1" x14ac:dyDescent="0.3">
      <c r="B53" s="46" t="s">
        <v>58</v>
      </c>
      <c r="C53" s="262"/>
      <c r="D53" s="72" t="s">
        <v>551</v>
      </c>
      <c r="E53" s="73" t="s">
        <v>12</v>
      </c>
      <c r="F53" s="74" t="s">
        <v>834</v>
      </c>
      <c r="G53" s="208">
        <v>5.8999999999999997E-2</v>
      </c>
      <c r="H53" s="313" t="s">
        <v>930</v>
      </c>
    </row>
    <row r="54" spans="2:8" ht="243" thickTop="1" x14ac:dyDescent="0.25">
      <c r="B54" s="46" t="s">
        <v>59</v>
      </c>
      <c r="C54" s="261" t="s">
        <v>361</v>
      </c>
      <c r="D54" s="68" t="s">
        <v>461</v>
      </c>
      <c r="E54" s="62" t="s">
        <v>783</v>
      </c>
      <c r="F54" s="60" t="s">
        <v>791</v>
      </c>
      <c r="G54" s="209">
        <v>1355.5</v>
      </c>
      <c r="H54" s="310" t="s">
        <v>931</v>
      </c>
    </row>
    <row r="55" spans="2:8" ht="85.5" x14ac:dyDescent="0.25">
      <c r="B55" s="46" t="s">
        <v>60</v>
      </c>
      <c r="C55" s="261"/>
      <c r="D55" s="75" t="s">
        <v>607</v>
      </c>
      <c r="E55" s="76" t="s">
        <v>61</v>
      </c>
      <c r="F55" s="77" t="s">
        <v>835</v>
      </c>
      <c r="G55" s="76">
        <v>3.72</v>
      </c>
      <c r="H55" s="314" t="s">
        <v>932</v>
      </c>
    </row>
    <row r="56" spans="2:8" ht="242.25" x14ac:dyDescent="0.25">
      <c r="B56" s="46" t="s">
        <v>62</v>
      </c>
      <c r="C56" s="261"/>
      <c r="D56" s="68" t="s">
        <v>550</v>
      </c>
      <c r="E56" s="62" t="s">
        <v>12</v>
      </c>
      <c r="F56" s="60" t="s">
        <v>836</v>
      </c>
      <c r="G56" s="210">
        <v>1</v>
      </c>
      <c r="H56" s="310" t="s">
        <v>990</v>
      </c>
    </row>
    <row r="57" spans="2:8" ht="28.5" x14ac:dyDescent="0.25">
      <c r="B57" s="46" t="s">
        <v>63</v>
      </c>
      <c r="C57" s="261"/>
      <c r="D57" s="75" t="s">
        <v>494</v>
      </c>
      <c r="E57" s="76" t="s">
        <v>784</v>
      </c>
      <c r="F57" s="77" t="s">
        <v>792</v>
      </c>
      <c r="G57" s="77">
        <v>937.5</v>
      </c>
      <c r="H57" s="314"/>
    </row>
    <row r="58" spans="2:8" ht="99.75" x14ac:dyDescent="0.25">
      <c r="B58" s="46" t="s">
        <v>64</v>
      </c>
      <c r="C58" s="261"/>
      <c r="D58" s="68" t="s">
        <v>495</v>
      </c>
      <c r="E58" s="62" t="s">
        <v>61</v>
      </c>
      <c r="F58" s="60" t="s">
        <v>837</v>
      </c>
      <c r="G58" s="60">
        <v>2.57</v>
      </c>
      <c r="H58" s="310" t="s">
        <v>933</v>
      </c>
    </row>
    <row r="59" spans="2:8" ht="270.75" x14ac:dyDescent="0.25">
      <c r="B59" s="46" t="s">
        <v>65</v>
      </c>
      <c r="C59" s="261"/>
      <c r="D59" s="75" t="s">
        <v>552</v>
      </c>
      <c r="E59" s="76" t="s">
        <v>362</v>
      </c>
      <c r="F59" s="77" t="s">
        <v>838</v>
      </c>
      <c r="G59" s="77" t="s">
        <v>923</v>
      </c>
      <c r="H59" s="314" t="s">
        <v>934</v>
      </c>
    </row>
    <row r="60" spans="2:8" ht="42.75" x14ac:dyDescent="0.25">
      <c r="B60" s="46" t="s">
        <v>66</v>
      </c>
      <c r="C60" s="261"/>
      <c r="D60" s="68" t="s">
        <v>608</v>
      </c>
      <c r="E60" s="62" t="s">
        <v>784</v>
      </c>
      <c r="F60" s="60" t="s">
        <v>793</v>
      </c>
      <c r="G60" s="60">
        <v>136</v>
      </c>
      <c r="H60" s="315"/>
    </row>
    <row r="61" spans="2:8" ht="42.75" x14ac:dyDescent="0.25">
      <c r="B61" s="46" t="s">
        <v>67</v>
      </c>
      <c r="C61" s="261"/>
      <c r="D61" s="75" t="s">
        <v>609</v>
      </c>
      <c r="E61" s="76" t="s">
        <v>61</v>
      </c>
      <c r="F61" s="77" t="s">
        <v>610</v>
      </c>
      <c r="G61" s="76">
        <v>0.37</v>
      </c>
      <c r="H61" s="315"/>
    </row>
    <row r="62" spans="2:8" ht="300" thickBot="1" x14ac:dyDescent="0.3">
      <c r="B62" s="46" t="s">
        <v>68</v>
      </c>
      <c r="C62" s="261"/>
      <c r="D62" s="78" t="s">
        <v>566</v>
      </c>
      <c r="E62" s="64" t="s">
        <v>362</v>
      </c>
      <c r="F62" s="65" t="s">
        <v>839</v>
      </c>
      <c r="G62" s="65" t="s">
        <v>923</v>
      </c>
      <c r="H62" s="310" t="s">
        <v>991</v>
      </c>
    </row>
    <row r="63" spans="2:8" ht="409.6" thickTop="1" x14ac:dyDescent="0.25">
      <c r="B63" s="46" t="s">
        <v>69</v>
      </c>
      <c r="C63" s="260" t="s">
        <v>611</v>
      </c>
      <c r="D63" s="75" t="s">
        <v>805</v>
      </c>
      <c r="E63" s="76" t="s">
        <v>362</v>
      </c>
      <c r="F63" s="77" t="s">
        <v>840</v>
      </c>
      <c r="G63" s="77" t="s">
        <v>923</v>
      </c>
      <c r="H63" s="314" t="s">
        <v>992</v>
      </c>
    </row>
    <row r="64" spans="2:8" ht="30" x14ac:dyDescent="0.25">
      <c r="B64" s="46" t="s">
        <v>70</v>
      </c>
      <c r="C64" s="261"/>
      <c r="D64" s="68" t="s">
        <v>553</v>
      </c>
      <c r="E64" s="62" t="s">
        <v>362</v>
      </c>
      <c r="F64" s="60" t="s">
        <v>841</v>
      </c>
      <c r="G64" s="60" t="s">
        <v>923</v>
      </c>
      <c r="H64" s="316" t="s">
        <v>935</v>
      </c>
    </row>
    <row r="65" spans="2:8" ht="142.5" x14ac:dyDescent="0.25">
      <c r="B65" s="46" t="s">
        <v>71</v>
      </c>
      <c r="C65" s="261"/>
      <c r="D65" s="75" t="s">
        <v>911</v>
      </c>
      <c r="E65" s="76" t="s">
        <v>362</v>
      </c>
      <c r="F65" s="77" t="s">
        <v>914</v>
      </c>
      <c r="G65" s="77" t="s">
        <v>923</v>
      </c>
      <c r="H65" s="314" t="s">
        <v>993</v>
      </c>
    </row>
    <row r="66" spans="2:8" ht="85.5" x14ac:dyDescent="0.25">
      <c r="B66" s="46" t="s">
        <v>72</v>
      </c>
      <c r="C66" s="261"/>
      <c r="D66" s="68" t="s">
        <v>806</v>
      </c>
      <c r="E66" s="62" t="s">
        <v>362</v>
      </c>
      <c r="F66" s="60" t="s">
        <v>842</v>
      </c>
      <c r="G66" s="211" t="s">
        <v>923</v>
      </c>
      <c r="H66" s="310" t="s">
        <v>994</v>
      </c>
    </row>
    <row r="67" spans="2:8" ht="114" x14ac:dyDescent="0.25">
      <c r="B67" s="46" t="s">
        <v>73</v>
      </c>
      <c r="C67" s="261"/>
      <c r="D67" s="75" t="s">
        <v>554</v>
      </c>
      <c r="E67" s="76" t="s">
        <v>362</v>
      </c>
      <c r="F67" s="77" t="s">
        <v>843</v>
      </c>
      <c r="G67" s="211" t="s">
        <v>923</v>
      </c>
      <c r="H67" s="314" t="s">
        <v>995</v>
      </c>
    </row>
    <row r="68" spans="2:8" ht="242.25" x14ac:dyDescent="0.25">
      <c r="B68" s="46" t="s">
        <v>74</v>
      </c>
      <c r="C68" s="261"/>
      <c r="D68" s="68" t="s">
        <v>807</v>
      </c>
      <c r="E68" s="62" t="s">
        <v>362</v>
      </c>
      <c r="F68" s="60" t="s">
        <v>910</v>
      </c>
      <c r="G68" s="211" t="s">
        <v>923</v>
      </c>
      <c r="H68" s="310" t="s">
        <v>996</v>
      </c>
    </row>
    <row r="69" spans="2:8" ht="285" x14ac:dyDescent="0.25">
      <c r="B69" s="46" t="s">
        <v>75</v>
      </c>
      <c r="C69" s="261"/>
      <c r="D69" s="75" t="s">
        <v>808</v>
      </c>
      <c r="E69" s="76" t="s">
        <v>362</v>
      </c>
      <c r="F69" s="77" t="s">
        <v>913</v>
      </c>
      <c r="G69" s="211" t="s">
        <v>923</v>
      </c>
      <c r="H69" s="314" t="s">
        <v>997</v>
      </c>
    </row>
    <row r="70" spans="2:8" ht="99.75" x14ac:dyDescent="0.25">
      <c r="B70" s="46" t="s">
        <v>76</v>
      </c>
      <c r="C70" s="261"/>
      <c r="D70" s="68" t="s">
        <v>809</v>
      </c>
      <c r="E70" s="62" t="s">
        <v>362</v>
      </c>
      <c r="F70" s="60" t="s">
        <v>844</v>
      </c>
      <c r="G70" s="211" t="s">
        <v>923</v>
      </c>
      <c r="H70" s="310" t="s">
        <v>998</v>
      </c>
    </row>
    <row r="71" spans="2:8" ht="42.75" x14ac:dyDescent="0.25">
      <c r="B71" s="46" t="s">
        <v>77</v>
      </c>
      <c r="C71" s="261"/>
      <c r="D71" s="75" t="s">
        <v>555</v>
      </c>
      <c r="E71" s="76" t="s">
        <v>362</v>
      </c>
      <c r="F71" s="77" t="s">
        <v>845</v>
      </c>
      <c r="G71" s="211" t="s">
        <v>924</v>
      </c>
      <c r="H71" s="314"/>
    </row>
    <row r="72" spans="2:8" ht="57.75" thickBot="1" x14ac:dyDescent="0.3">
      <c r="B72" s="46" t="s">
        <v>912</v>
      </c>
      <c r="C72" s="263"/>
      <c r="D72" s="189" t="s">
        <v>810</v>
      </c>
      <c r="E72" s="190" t="s">
        <v>362</v>
      </c>
      <c r="F72" s="191" t="s">
        <v>846</v>
      </c>
      <c r="G72" s="212" t="s">
        <v>923</v>
      </c>
      <c r="H72" s="317" t="s">
        <v>936</v>
      </c>
    </row>
    <row r="73" spans="2:8" x14ac:dyDescent="0.25">
      <c r="B73" s="79"/>
      <c r="C73" s="80"/>
      <c r="D73" s="81"/>
      <c r="E73" s="82"/>
      <c r="F73" s="83"/>
      <c r="G73" s="83"/>
      <c r="H73" s="84"/>
    </row>
    <row r="74" spans="2:8" ht="26.25" x14ac:dyDescent="0.25">
      <c r="B74" s="264" t="s">
        <v>350</v>
      </c>
      <c r="C74" s="265"/>
      <c r="D74" s="265"/>
      <c r="E74" s="265"/>
      <c r="F74" s="265"/>
      <c r="G74" s="265"/>
      <c r="H74" s="266"/>
    </row>
    <row r="75" spans="2:8" ht="28.5" customHeight="1" x14ac:dyDescent="0.25">
      <c r="B75" s="46" t="s">
        <v>78</v>
      </c>
      <c r="C75" s="246" t="s">
        <v>620</v>
      </c>
      <c r="D75" s="232" t="s">
        <v>556</v>
      </c>
      <c r="E75" s="47" t="s">
        <v>355</v>
      </c>
      <c r="F75" s="235" t="s">
        <v>847</v>
      </c>
      <c r="G75" s="213">
        <v>59029369.920000002</v>
      </c>
      <c r="H75" s="318"/>
    </row>
    <row r="76" spans="2:8" ht="28.5" customHeight="1" x14ac:dyDescent="0.25">
      <c r="B76" s="46" t="s">
        <v>79</v>
      </c>
      <c r="C76" s="246"/>
      <c r="D76" s="232"/>
      <c r="E76" s="48" t="s">
        <v>356</v>
      </c>
      <c r="F76" s="235"/>
      <c r="G76" s="214">
        <v>23829073.517820001</v>
      </c>
      <c r="H76" s="318"/>
    </row>
    <row r="77" spans="2:8" ht="28.5" customHeight="1" x14ac:dyDescent="0.25">
      <c r="B77" s="46" t="s">
        <v>80</v>
      </c>
      <c r="C77" s="246"/>
      <c r="D77" s="232"/>
      <c r="E77" s="50" t="s">
        <v>357</v>
      </c>
      <c r="F77" s="235"/>
      <c r="G77" s="215">
        <v>28849943.277819</v>
      </c>
      <c r="H77" s="318"/>
    </row>
    <row r="78" spans="2:8" ht="28.5" customHeight="1" x14ac:dyDescent="0.25">
      <c r="B78" s="46" t="s">
        <v>81</v>
      </c>
      <c r="C78" s="246"/>
      <c r="D78" s="233"/>
      <c r="E78" s="52" t="s">
        <v>358</v>
      </c>
      <c r="F78" s="236"/>
      <c r="G78" s="216"/>
      <c r="H78" s="319"/>
    </row>
    <row r="79" spans="2:8" ht="68.099999999999994" customHeight="1" x14ac:dyDescent="0.25">
      <c r="B79" s="46" t="s">
        <v>82</v>
      </c>
      <c r="C79" s="246"/>
      <c r="D79" s="85" t="s">
        <v>557</v>
      </c>
      <c r="E79" s="86" t="s">
        <v>12</v>
      </c>
      <c r="F79" s="87"/>
      <c r="G79" s="217">
        <v>0.13638961456980914</v>
      </c>
      <c r="H79" s="320"/>
    </row>
    <row r="80" spans="2:8" ht="35.450000000000003" customHeight="1" x14ac:dyDescent="0.25">
      <c r="B80" s="46" t="s">
        <v>83</v>
      </c>
      <c r="C80" s="246"/>
      <c r="D80" s="237" t="s">
        <v>612</v>
      </c>
      <c r="E80" s="47" t="s">
        <v>355</v>
      </c>
      <c r="F80" s="234" t="s">
        <v>848</v>
      </c>
      <c r="G80" s="57"/>
      <c r="H80" s="321"/>
    </row>
    <row r="81" spans="2:8" ht="35.450000000000003" customHeight="1" x14ac:dyDescent="0.25">
      <c r="B81" s="46" t="s">
        <v>84</v>
      </c>
      <c r="C81" s="246"/>
      <c r="D81" s="232"/>
      <c r="E81" s="48" t="s">
        <v>356</v>
      </c>
      <c r="F81" s="235"/>
      <c r="G81" s="49"/>
      <c r="H81" s="318"/>
    </row>
    <row r="82" spans="2:8" ht="35.450000000000003" customHeight="1" x14ac:dyDescent="0.25">
      <c r="B82" s="46" t="s">
        <v>85</v>
      </c>
      <c r="C82" s="246"/>
      <c r="D82" s="232"/>
      <c r="E82" s="50" t="s">
        <v>357</v>
      </c>
      <c r="F82" s="235"/>
      <c r="G82" s="51"/>
      <c r="H82" s="318"/>
    </row>
    <row r="83" spans="2:8" ht="35.450000000000003" customHeight="1" x14ac:dyDescent="0.25">
      <c r="B83" s="46" t="s">
        <v>86</v>
      </c>
      <c r="C83" s="246"/>
      <c r="D83" s="233"/>
      <c r="E83" s="52" t="s">
        <v>358</v>
      </c>
      <c r="F83" s="236"/>
      <c r="G83" s="53"/>
      <c r="H83" s="319"/>
    </row>
    <row r="84" spans="2:8" ht="63.95" customHeight="1" x14ac:dyDescent="0.25">
      <c r="B84" s="46" t="s">
        <v>87</v>
      </c>
      <c r="C84" s="246"/>
      <c r="D84" s="85" t="s">
        <v>613</v>
      </c>
      <c r="E84" s="86" t="s">
        <v>12</v>
      </c>
      <c r="F84" s="87"/>
      <c r="G84" s="87"/>
      <c r="H84" s="320"/>
    </row>
    <row r="85" spans="2:8" ht="32.1" customHeight="1" x14ac:dyDescent="0.25">
      <c r="B85" s="46" t="s">
        <v>88</v>
      </c>
      <c r="C85" s="246"/>
      <c r="D85" s="232" t="s">
        <v>558</v>
      </c>
      <c r="E85" s="47" t="s">
        <v>355</v>
      </c>
      <c r="F85" s="235" t="s">
        <v>849</v>
      </c>
      <c r="G85" s="213">
        <v>1346000</v>
      </c>
      <c r="H85" s="318"/>
    </row>
    <row r="86" spans="2:8" ht="32.1" customHeight="1" x14ac:dyDescent="0.25">
      <c r="B86" s="46" t="s">
        <v>89</v>
      </c>
      <c r="C86" s="246"/>
      <c r="D86" s="232"/>
      <c r="E86" s="48" t="s">
        <v>356</v>
      </c>
      <c r="F86" s="235"/>
      <c r="G86" s="214">
        <v>0</v>
      </c>
      <c r="H86" s="318"/>
    </row>
    <row r="87" spans="2:8" ht="32.1" customHeight="1" x14ac:dyDescent="0.25">
      <c r="B87" s="46" t="s">
        <v>90</v>
      </c>
      <c r="C87" s="246"/>
      <c r="D87" s="232"/>
      <c r="E87" s="50" t="s">
        <v>357</v>
      </c>
      <c r="F87" s="235"/>
      <c r="G87" s="215">
        <v>821574</v>
      </c>
      <c r="H87" s="318"/>
    </row>
    <row r="88" spans="2:8" ht="32.1" customHeight="1" x14ac:dyDescent="0.25">
      <c r="B88" s="46" t="s">
        <v>91</v>
      </c>
      <c r="C88" s="246"/>
      <c r="D88" s="233"/>
      <c r="E88" s="52" t="s">
        <v>358</v>
      </c>
      <c r="F88" s="236"/>
      <c r="G88" s="216"/>
      <c r="H88" s="319"/>
    </row>
    <row r="89" spans="2:8" ht="28.5" x14ac:dyDescent="0.25">
      <c r="B89" s="46" t="s">
        <v>92</v>
      </c>
      <c r="C89" s="246"/>
      <c r="D89" s="85" t="s">
        <v>559</v>
      </c>
      <c r="E89" s="86" t="s">
        <v>12</v>
      </c>
      <c r="F89" s="87"/>
      <c r="G89" s="217">
        <v>2.6464851127435633E-3</v>
      </c>
      <c r="H89" s="320"/>
    </row>
    <row r="90" spans="2:8" ht="34.5" customHeight="1" x14ac:dyDescent="0.25">
      <c r="B90" s="46" t="s">
        <v>93</v>
      </c>
      <c r="C90" s="246"/>
      <c r="D90" s="237" t="s">
        <v>614</v>
      </c>
      <c r="E90" s="47" t="s">
        <v>355</v>
      </c>
      <c r="F90" s="234" t="s">
        <v>850</v>
      </c>
      <c r="G90" s="57">
        <v>0</v>
      </c>
      <c r="H90" s="321"/>
    </row>
    <row r="91" spans="2:8" ht="34.5" customHeight="1" x14ac:dyDescent="0.25">
      <c r="B91" s="46" t="s">
        <v>94</v>
      </c>
      <c r="C91" s="246"/>
      <c r="D91" s="232"/>
      <c r="E91" s="48" t="s">
        <v>356</v>
      </c>
      <c r="F91" s="235"/>
      <c r="G91" s="49">
        <v>0</v>
      </c>
      <c r="H91" s="318"/>
    </row>
    <row r="92" spans="2:8" ht="34.5" customHeight="1" x14ac:dyDescent="0.25">
      <c r="B92" s="46" t="s">
        <v>95</v>
      </c>
      <c r="C92" s="246"/>
      <c r="D92" s="232"/>
      <c r="E92" s="50" t="s">
        <v>357</v>
      </c>
      <c r="F92" s="235"/>
      <c r="G92" s="51">
        <v>0</v>
      </c>
      <c r="H92" s="318"/>
    </row>
    <row r="93" spans="2:8" ht="34.5" customHeight="1" x14ac:dyDescent="0.25">
      <c r="B93" s="46" t="s">
        <v>96</v>
      </c>
      <c r="C93" s="246"/>
      <c r="D93" s="233"/>
      <c r="E93" s="52" t="s">
        <v>358</v>
      </c>
      <c r="F93" s="236"/>
      <c r="G93" s="53">
        <v>0</v>
      </c>
      <c r="H93" s="319"/>
    </row>
    <row r="94" spans="2:8" ht="63.95" customHeight="1" x14ac:dyDescent="0.25">
      <c r="B94" s="46" t="s">
        <v>97</v>
      </c>
      <c r="C94" s="246"/>
      <c r="D94" s="85" t="s">
        <v>619</v>
      </c>
      <c r="E94" s="86" t="s">
        <v>12</v>
      </c>
      <c r="F94" s="87"/>
      <c r="G94" s="87"/>
      <c r="H94" s="320"/>
    </row>
    <row r="95" spans="2:8" ht="21.6" customHeight="1" x14ac:dyDescent="0.25">
      <c r="B95" s="46" t="s">
        <v>98</v>
      </c>
      <c r="C95" s="246"/>
      <c r="D95" s="232" t="s">
        <v>560</v>
      </c>
      <c r="E95" s="47" t="s">
        <v>355</v>
      </c>
      <c r="F95" s="235" t="s">
        <v>621</v>
      </c>
      <c r="G95" s="195">
        <v>49289094.509999998</v>
      </c>
      <c r="H95" s="318"/>
    </row>
    <row r="96" spans="2:8" ht="21.6" customHeight="1" x14ac:dyDescent="0.25">
      <c r="B96" s="46" t="s">
        <v>99</v>
      </c>
      <c r="C96" s="246"/>
      <c r="D96" s="232"/>
      <c r="E96" s="48" t="s">
        <v>356</v>
      </c>
      <c r="F96" s="235"/>
      <c r="G96" s="192">
        <v>32846159.828272998</v>
      </c>
      <c r="H96" s="318"/>
    </row>
    <row r="97" spans="2:8" ht="21.6" customHeight="1" x14ac:dyDescent="0.25">
      <c r="B97" s="46" t="s">
        <v>100</v>
      </c>
      <c r="C97" s="246"/>
      <c r="D97" s="232"/>
      <c r="E97" s="50" t="s">
        <v>357</v>
      </c>
      <c r="F97" s="235"/>
      <c r="G97" s="193">
        <v>30088808.837171998</v>
      </c>
      <c r="H97" s="318"/>
    </row>
    <row r="98" spans="2:8" ht="21.6" customHeight="1" x14ac:dyDescent="0.25">
      <c r="B98" s="46" t="s">
        <v>101</v>
      </c>
      <c r="C98" s="246"/>
      <c r="D98" s="233"/>
      <c r="E98" s="52" t="s">
        <v>358</v>
      </c>
      <c r="F98" s="236"/>
      <c r="G98" s="53"/>
      <c r="H98" s="319"/>
    </row>
    <row r="99" spans="2:8" ht="42.75" x14ac:dyDescent="0.25">
      <c r="B99" s="46" t="s">
        <v>102</v>
      </c>
      <c r="C99" s="246"/>
      <c r="D99" s="85" t="s">
        <v>561</v>
      </c>
      <c r="E99" s="86" t="s">
        <v>12</v>
      </c>
      <c r="F99" s="87"/>
      <c r="G99" s="218">
        <v>0.13700000000000001</v>
      </c>
      <c r="H99" s="320"/>
    </row>
    <row r="100" spans="2:8" x14ac:dyDescent="0.25">
      <c r="B100" s="46" t="s">
        <v>103</v>
      </c>
      <c r="C100" s="246"/>
      <c r="D100" s="232" t="s">
        <v>567</v>
      </c>
      <c r="E100" s="47" t="s">
        <v>355</v>
      </c>
      <c r="F100" s="234"/>
      <c r="G100" s="213">
        <v>72733609.280000001</v>
      </c>
      <c r="H100" s="321"/>
    </row>
    <row r="101" spans="2:8" x14ac:dyDescent="0.25">
      <c r="B101" s="46" t="s">
        <v>104</v>
      </c>
      <c r="C101" s="246"/>
      <c r="D101" s="232"/>
      <c r="E101" s="48" t="s">
        <v>356</v>
      </c>
      <c r="F101" s="235"/>
      <c r="G101" s="214">
        <v>49888624.648199998</v>
      </c>
      <c r="H101" s="318"/>
    </row>
    <row r="102" spans="2:8" x14ac:dyDescent="0.25">
      <c r="B102" s="46" t="s">
        <v>105</v>
      </c>
      <c r="C102" s="246"/>
      <c r="D102" s="232"/>
      <c r="E102" s="50" t="s">
        <v>357</v>
      </c>
      <c r="F102" s="235"/>
      <c r="G102" s="215">
        <v>44906426.253200002</v>
      </c>
      <c r="H102" s="318"/>
    </row>
    <row r="103" spans="2:8" x14ac:dyDescent="0.25">
      <c r="B103" s="46" t="s">
        <v>106</v>
      </c>
      <c r="C103" s="246"/>
      <c r="D103" s="233"/>
      <c r="E103" s="52" t="s">
        <v>358</v>
      </c>
      <c r="F103" s="236"/>
      <c r="G103" s="216"/>
      <c r="H103" s="319"/>
    </row>
    <row r="104" spans="2:8" ht="48" customHeight="1" x14ac:dyDescent="0.25">
      <c r="B104" s="46" t="s">
        <v>107</v>
      </c>
      <c r="C104" s="246"/>
      <c r="D104" s="85" t="s">
        <v>568</v>
      </c>
      <c r="E104" s="86" t="s">
        <v>23</v>
      </c>
      <c r="F104" s="87"/>
      <c r="G104" s="217">
        <v>0.1188502904956296</v>
      </c>
      <c r="H104" s="320"/>
    </row>
    <row r="105" spans="2:8" x14ac:dyDescent="0.25">
      <c r="B105" s="46" t="s">
        <v>108</v>
      </c>
      <c r="C105" s="246"/>
      <c r="D105" s="237" t="s">
        <v>615</v>
      </c>
      <c r="E105" s="47" t="s">
        <v>355</v>
      </c>
      <c r="F105" s="234"/>
      <c r="G105" s="57">
        <v>0</v>
      </c>
      <c r="H105" s="321"/>
    </row>
    <row r="106" spans="2:8" x14ac:dyDescent="0.25">
      <c r="B106" s="46" t="s">
        <v>109</v>
      </c>
      <c r="C106" s="246"/>
      <c r="D106" s="232"/>
      <c r="E106" s="48" t="s">
        <v>356</v>
      </c>
      <c r="F106" s="235"/>
      <c r="G106" s="49">
        <v>0</v>
      </c>
      <c r="H106" s="318"/>
    </row>
    <row r="107" spans="2:8" x14ac:dyDescent="0.25">
      <c r="B107" s="46" t="s">
        <v>110</v>
      </c>
      <c r="C107" s="246"/>
      <c r="D107" s="232"/>
      <c r="E107" s="50" t="s">
        <v>357</v>
      </c>
      <c r="F107" s="235"/>
      <c r="G107" s="51">
        <v>0</v>
      </c>
      <c r="H107" s="318"/>
    </row>
    <row r="108" spans="2:8" x14ac:dyDescent="0.25">
      <c r="B108" s="46" t="s">
        <v>111</v>
      </c>
      <c r="C108" s="246"/>
      <c r="D108" s="233"/>
      <c r="E108" s="52" t="s">
        <v>358</v>
      </c>
      <c r="F108" s="236"/>
      <c r="G108" s="53">
        <v>0</v>
      </c>
      <c r="H108" s="319"/>
    </row>
    <row r="109" spans="2:8" ht="72.599999999999994" customHeight="1" x14ac:dyDescent="0.25">
      <c r="B109" s="46" t="s">
        <v>112</v>
      </c>
      <c r="C109" s="246"/>
      <c r="D109" s="85" t="s">
        <v>616</v>
      </c>
      <c r="E109" s="86" t="s">
        <v>23</v>
      </c>
      <c r="F109" s="87"/>
      <c r="G109" s="87">
        <v>0</v>
      </c>
      <c r="H109" s="320"/>
    </row>
    <row r="110" spans="2:8" x14ac:dyDescent="0.25">
      <c r="B110" s="46" t="s">
        <v>113</v>
      </c>
      <c r="C110" s="246"/>
      <c r="D110" s="232" t="s">
        <v>569</v>
      </c>
      <c r="E110" s="47" t="s">
        <v>355</v>
      </c>
      <c r="F110" s="234"/>
      <c r="G110" s="213">
        <v>2984093.41</v>
      </c>
      <c r="H110" s="321"/>
    </row>
    <row r="111" spans="2:8" x14ac:dyDescent="0.25">
      <c r="B111" s="46" t="s">
        <v>114</v>
      </c>
      <c r="C111" s="246"/>
      <c r="D111" s="232"/>
      <c r="E111" s="48" t="s">
        <v>356</v>
      </c>
      <c r="F111" s="235"/>
      <c r="G111" s="214">
        <v>530976.14500000002</v>
      </c>
      <c r="H111" s="318"/>
    </row>
    <row r="112" spans="2:8" x14ac:dyDescent="0.25">
      <c r="B112" s="46" t="s">
        <v>115</v>
      </c>
      <c r="C112" s="246"/>
      <c r="D112" s="232"/>
      <c r="E112" s="50" t="s">
        <v>357</v>
      </c>
      <c r="F112" s="235"/>
      <c r="G112" s="215">
        <v>1192422.0444</v>
      </c>
      <c r="H112" s="318"/>
    </row>
    <row r="113" spans="2:8" x14ac:dyDescent="0.25">
      <c r="B113" s="46" t="s">
        <v>116</v>
      </c>
      <c r="C113" s="246"/>
      <c r="D113" s="233"/>
      <c r="E113" s="52" t="s">
        <v>358</v>
      </c>
      <c r="F113" s="236"/>
      <c r="G113" s="216"/>
      <c r="H113" s="319"/>
    </row>
    <row r="114" spans="2:8" ht="41.45" customHeight="1" x14ac:dyDescent="0.25">
      <c r="B114" s="46" t="s">
        <v>117</v>
      </c>
      <c r="C114" s="246"/>
      <c r="D114" s="85" t="s">
        <v>570</v>
      </c>
      <c r="E114" s="86" t="s">
        <v>23</v>
      </c>
      <c r="F114" s="87"/>
      <c r="G114" s="217">
        <v>3.3396479353957347E-3</v>
      </c>
      <c r="H114" s="320"/>
    </row>
    <row r="115" spans="2:8" x14ac:dyDescent="0.25">
      <c r="B115" s="46" t="s">
        <v>118</v>
      </c>
      <c r="C115" s="246"/>
      <c r="D115" s="237" t="s">
        <v>617</v>
      </c>
      <c r="E115" s="47" t="s">
        <v>355</v>
      </c>
      <c r="F115" s="234"/>
      <c r="G115" s="57">
        <v>0</v>
      </c>
      <c r="H115" s="321"/>
    </row>
    <row r="116" spans="2:8" x14ac:dyDescent="0.25">
      <c r="B116" s="46" t="s">
        <v>119</v>
      </c>
      <c r="C116" s="246"/>
      <c r="D116" s="232"/>
      <c r="E116" s="48" t="s">
        <v>356</v>
      </c>
      <c r="F116" s="235"/>
      <c r="G116" s="49">
        <v>0</v>
      </c>
      <c r="H116" s="318"/>
    </row>
    <row r="117" spans="2:8" x14ac:dyDescent="0.25">
      <c r="B117" s="46" t="s">
        <v>120</v>
      </c>
      <c r="C117" s="246"/>
      <c r="D117" s="232"/>
      <c r="E117" s="50" t="s">
        <v>357</v>
      </c>
      <c r="F117" s="235"/>
      <c r="G117" s="51">
        <v>0</v>
      </c>
      <c r="H117" s="318"/>
    </row>
    <row r="118" spans="2:8" x14ac:dyDescent="0.25">
      <c r="B118" s="46" t="s">
        <v>121</v>
      </c>
      <c r="C118" s="246"/>
      <c r="D118" s="233"/>
      <c r="E118" s="52" t="s">
        <v>358</v>
      </c>
      <c r="F118" s="236"/>
      <c r="G118" s="53">
        <v>0</v>
      </c>
      <c r="H118" s="319"/>
    </row>
    <row r="119" spans="2:8" ht="72" customHeight="1" x14ac:dyDescent="0.25">
      <c r="B119" s="46" t="s">
        <v>122</v>
      </c>
      <c r="C119" s="246"/>
      <c r="D119" s="85" t="s">
        <v>618</v>
      </c>
      <c r="E119" s="86" t="s">
        <v>23</v>
      </c>
      <c r="F119" s="87"/>
      <c r="G119" s="87">
        <v>0</v>
      </c>
      <c r="H119" s="320"/>
    </row>
    <row r="120" spans="2:8" x14ac:dyDescent="0.25">
      <c r="B120" s="46" t="s">
        <v>123</v>
      </c>
      <c r="C120" s="246"/>
      <c r="D120" s="232" t="s">
        <v>571</v>
      </c>
      <c r="E120" s="47" t="s">
        <v>355</v>
      </c>
      <c r="F120" s="234"/>
      <c r="G120" s="195">
        <v>76619369.179999992</v>
      </c>
      <c r="H120" s="321"/>
    </row>
    <row r="121" spans="2:8" x14ac:dyDescent="0.25">
      <c r="B121" s="46" t="s">
        <v>125</v>
      </c>
      <c r="C121" s="246"/>
      <c r="D121" s="232"/>
      <c r="E121" s="48" t="s">
        <v>356</v>
      </c>
      <c r="F121" s="235"/>
      <c r="G121" s="192">
        <v>73105953.7095</v>
      </c>
      <c r="H121" s="318"/>
    </row>
    <row r="122" spans="2:8" x14ac:dyDescent="0.25">
      <c r="B122" s="46" t="s">
        <v>127</v>
      </c>
      <c r="C122" s="246"/>
      <c r="D122" s="232"/>
      <c r="E122" s="50" t="s">
        <v>357</v>
      </c>
      <c r="F122" s="235"/>
      <c r="G122" s="193">
        <v>78067536.91139999</v>
      </c>
      <c r="H122" s="318"/>
    </row>
    <row r="123" spans="2:8" x14ac:dyDescent="0.25">
      <c r="B123" s="46" t="s">
        <v>129</v>
      </c>
      <c r="C123" s="246"/>
      <c r="D123" s="233"/>
      <c r="E123" s="52" t="s">
        <v>358</v>
      </c>
      <c r="F123" s="236"/>
      <c r="G123" s="53"/>
      <c r="H123" s="319"/>
    </row>
    <row r="124" spans="2:8" ht="55.5" customHeight="1" x14ac:dyDescent="0.25">
      <c r="B124" s="46" t="s">
        <v>131</v>
      </c>
      <c r="C124" s="246"/>
      <c r="D124" s="85" t="s">
        <v>572</v>
      </c>
      <c r="E124" s="86" t="s">
        <v>23</v>
      </c>
      <c r="F124" s="87"/>
      <c r="G124" s="219">
        <v>0.16160367742959494</v>
      </c>
      <c r="H124" s="320"/>
    </row>
    <row r="125" spans="2:8" ht="270.75" x14ac:dyDescent="0.25">
      <c r="B125" s="46" t="s">
        <v>133</v>
      </c>
      <c r="C125" s="246"/>
      <c r="D125" s="58" t="s">
        <v>630</v>
      </c>
      <c r="E125" s="59" t="s">
        <v>355</v>
      </c>
      <c r="F125" s="60" t="s">
        <v>626</v>
      </c>
      <c r="G125" s="61">
        <v>0</v>
      </c>
      <c r="H125" s="310"/>
    </row>
    <row r="126" spans="2:8" ht="98.45" customHeight="1" x14ac:dyDescent="0.25">
      <c r="B126" s="46" t="s">
        <v>134</v>
      </c>
      <c r="C126" s="246"/>
      <c r="D126" s="85" t="s">
        <v>573</v>
      </c>
      <c r="E126" s="86" t="s">
        <v>12</v>
      </c>
      <c r="F126" s="87"/>
      <c r="G126" s="87">
        <v>0</v>
      </c>
      <c r="H126" s="320"/>
    </row>
    <row r="127" spans="2:8" ht="185.25" x14ac:dyDescent="0.25">
      <c r="B127" s="46" t="s">
        <v>135</v>
      </c>
      <c r="C127" s="246"/>
      <c r="D127" s="58" t="s">
        <v>631</v>
      </c>
      <c r="E127" s="62" t="s">
        <v>355</v>
      </c>
      <c r="F127" s="60" t="s">
        <v>851</v>
      </c>
      <c r="G127" s="61">
        <v>0</v>
      </c>
      <c r="H127" s="310"/>
    </row>
    <row r="128" spans="2:8" ht="57" x14ac:dyDescent="0.25">
      <c r="B128" s="46" t="s">
        <v>136</v>
      </c>
      <c r="C128" s="246"/>
      <c r="D128" s="85" t="s">
        <v>574</v>
      </c>
      <c r="E128" s="86" t="s">
        <v>12</v>
      </c>
      <c r="F128" s="87"/>
      <c r="G128" s="87">
        <v>0</v>
      </c>
      <c r="H128" s="320"/>
    </row>
    <row r="129" spans="2:8" ht="57" x14ac:dyDescent="0.25">
      <c r="B129" s="46" t="s">
        <v>137</v>
      </c>
      <c r="C129" s="246"/>
      <c r="D129" s="58" t="s">
        <v>632</v>
      </c>
      <c r="E129" s="59" t="s">
        <v>355</v>
      </c>
      <c r="F129" s="60"/>
      <c r="G129" s="61">
        <v>0</v>
      </c>
      <c r="H129" s="310"/>
    </row>
    <row r="130" spans="2:8" ht="57" x14ac:dyDescent="0.25">
      <c r="B130" s="46" t="s">
        <v>138</v>
      </c>
      <c r="C130" s="246"/>
      <c r="D130" s="85" t="s">
        <v>633</v>
      </c>
      <c r="E130" s="86" t="s">
        <v>12</v>
      </c>
      <c r="F130" s="87"/>
      <c r="G130" s="87">
        <v>0</v>
      </c>
      <c r="H130" s="320"/>
    </row>
    <row r="131" spans="2:8" ht="99.75" x14ac:dyDescent="0.25">
      <c r="B131" s="46" t="s">
        <v>139</v>
      </c>
      <c r="C131" s="246"/>
      <c r="D131" s="58" t="s">
        <v>634</v>
      </c>
      <c r="E131" s="62" t="s">
        <v>12</v>
      </c>
      <c r="F131" s="60" t="s">
        <v>637</v>
      </c>
      <c r="G131" s="220">
        <v>2.6352693200194064E-3</v>
      </c>
      <c r="H131" s="310"/>
    </row>
    <row r="132" spans="2:8" ht="99.75" x14ac:dyDescent="0.25">
      <c r="B132" s="46" t="s">
        <v>140</v>
      </c>
      <c r="C132" s="246"/>
      <c r="D132" s="85" t="s">
        <v>635</v>
      </c>
      <c r="E132" s="86" t="s">
        <v>12</v>
      </c>
      <c r="F132" s="87" t="s">
        <v>638</v>
      </c>
      <c r="G132" s="220">
        <v>0</v>
      </c>
      <c r="H132" s="320"/>
    </row>
    <row r="133" spans="2:8" ht="114" x14ac:dyDescent="0.25">
      <c r="B133" s="46" t="s">
        <v>141</v>
      </c>
      <c r="C133" s="246"/>
      <c r="D133" s="58" t="s">
        <v>636</v>
      </c>
      <c r="E133" s="62" t="s">
        <v>12</v>
      </c>
      <c r="F133" s="60" t="s">
        <v>639</v>
      </c>
      <c r="G133" s="196">
        <v>1.25359256409349E-3</v>
      </c>
      <c r="H133" s="310"/>
    </row>
    <row r="134" spans="2:8" ht="42.75" x14ac:dyDescent="0.25">
      <c r="B134" s="46" t="s">
        <v>142</v>
      </c>
      <c r="C134" s="246"/>
      <c r="D134" s="85" t="s">
        <v>575</v>
      </c>
      <c r="E134" s="86" t="s">
        <v>12</v>
      </c>
      <c r="F134" s="87" t="s">
        <v>640</v>
      </c>
      <c r="G134" s="220">
        <v>7.397167721023358E-2</v>
      </c>
      <c r="H134" s="320"/>
    </row>
    <row r="135" spans="2:8" ht="42.75" x14ac:dyDescent="0.25">
      <c r="B135" s="46" t="s">
        <v>143</v>
      </c>
      <c r="C135" s="246"/>
      <c r="D135" s="170" t="s">
        <v>576</v>
      </c>
      <c r="E135" s="172" t="s">
        <v>12</v>
      </c>
      <c r="F135" s="173" t="s">
        <v>641</v>
      </c>
      <c r="G135" s="220">
        <v>2.0785759802749537E-3</v>
      </c>
      <c r="H135" s="322"/>
    </row>
    <row r="136" spans="2:8" ht="42.75" x14ac:dyDescent="0.25">
      <c r="B136" s="46" t="s">
        <v>144</v>
      </c>
      <c r="C136" s="246"/>
      <c r="D136" s="85" t="s">
        <v>577</v>
      </c>
      <c r="E136" s="86" t="s">
        <v>12</v>
      </c>
      <c r="F136" s="87" t="s">
        <v>642</v>
      </c>
      <c r="G136" s="87"/>
      <c r="H136" s="320"/>
    </row>
    <row r="137" spans="2:8" ht="42.75" x14ac:dyDescent="0.25">
      <c r="B137" s="46" t="s">
        <v>145</v>
      </c>
      <c r="C137" s="246"/>
      <c r="D137" s="170" t="s">
        <v>579</v>
      </c>
      <c r="E137" s="172" t="s">
        <v>12</v>
      </c>
      <c r="F137" s="173" t="s">
        <v>643</v>
      </c>
      <c r="G137" s="173"/>
      <c r="H137" s="322"/>
    </row>
    <row r="138" spans="2:8" ht="43.5" thickBot="1" x14ac:dyDescent="0.3">
      <c r="B138" s="46" t="s">
        <v>146</v>
      </c>
      <c r="C138" s="247"/>
      <c r="D138" s="88" t="s">
        <v>578</v>
      </c>
      <c r="E138" s="89" t="s">
        <v>12</v>
      </c>
      <c r="F138" s="90" t="s">
        <v>644</v>
      </c>
      <c r="G138" s="90"/>
      <c r="H138" s="323"/>
    </row>
    <row r="139" spans="2:8" ht="228.75" thickTop="1" x14ac:dyDescent="0.25">
      <c r="B139" s="46" t="s">
        <v>147</v>
      </c>
      <c r="C139" s="175"/>
      <c r="D139" s="119" t="s">
        <v>770</v>
      </c>
      <c r="E139" s="52" t="s">
        <v>362</v>
      </c>
      <c r="F139" s="70" t="s">
        <v>852</v>
      </c>
      <c r="G139" s="134" t="s">
        <v>923</v>
      </c>
      <c r="H139" s="324" t="s">
        <v>937</v>
      </c>
    </row>
    <row r="140" spans="2:8" ht="28.5" x14ac:dyDescent="0.25">
      <c r="B140" s="46" t="s">
        <v>148</v>
      </c>
      <c r="C140" s="175"/>
      <c r="D140" s="85" t="s">
        <v>771</v>
      </c>
      <c r="E140" s="86" t="s">
        <v>12</v>
      </c>
      <c r="F140" s="87" t="s">
        <v>772</v>
      </c>
      <c r="G140" s="221">
        <v>0.4</v>
      </c>
      <c r="H140" s="320"/>
    </row>
    <row r="141" spans="2:8" ht="42.75" x14ac:dyDescent="0.25">
      <c r="B141" s="46" t="s">
        <v>149</v>
      </c>
      <c r="C141" s="252" t="s">
        <v>534</v>
      </c>
      <c r="D141" s="91" t="s">
        <v>782</v>
      </c>
      <c r="E141" s="62" t="s">
        <v>12</v>
      </c>
      <c r="F141" s="60" t="s">
        <v>853</v>
      </c>
      <c r="G141" s="222">
        <v>0.75</v>
      </c>
      <c r="H141" s="310"/>
    </row>
    <row r="142" spans="2:8" ht="42.75" x14ac:dyDescent="0.25">
      <c r="B142" s="46" t="s">
        <v>150</v>
      </c>
      <c r="C142" s="252"/>
      <c r="D142" s="85" t="s">
        <v>773</v>
      </c>
      <c r="E142" s="86" t="s">
        <v>12</v>
      </c>
      <c r="F142" s="87" t="s">
        <v>854</v>
      </c>
      <c r="G142" s="221">
        <v>0.51</v>
      </c>
      <c r="H142" s="320"/>
    </row>
    <row r="143" spans="2:8" ht="32.1" customHeight="1" x14ac:dyDescent="0.25">
      <c r="B143" s="46" t="s">
        <v>151</v>
      </c>
      <c r="C143" s="252"/>
      <c r="D143" s="91" t="s">
        <v>774</v>
      </c>
      <c r="E143" s="62" t="s">
        <v>12</v>
      </c>
      <c r="F143" s="60" t="s">
        <v>855</v>
      </c>
      <c r="G143" s="222">
        <v>0.68</v>
      </c>
      <c r="H143" s="310"/>
    </row>
    <row r="144" spans="2:8" ht="57" x14ac:dyDescent="0.25">
      <c r="B144" s="46" t="s">
        <v>152</v>
      </c>
      <c r="C144" s="252"/>
      <c r="D144" s="85" t="s">
        <v>775</v>
      </c>
      <c r="E144" s="86" t="s">
        <v>12</v>
      </c>
      <c r="F144" s="87" t="s">
        <v>856</v>
      </c>
      <c r="G144" s="221">
        <v>0.01</v>
      </c>
      <c r="H144" s="320"/>
    </row>
    <row r="145" spans="2:8" ht="99.75" x14ac:dyDescent="0.25">
      <c r="B145" s="46" t="s">
        <v>153</v>
      </c>
      <c r="C145" s="252"/>
      <c r="D145" s="91" t="s">
        <v>777</v>
      </c>
      <c r="E145" s="62" t="s">
        <v>362</v>
      </c>
      <c r="F145" s="60" t="s">
        <v>776</v>
      </c>
      <c r="G145" s="60" t="s">
        <v>924</v>
      </c>
      <c r="H145" s="310"/>
    </row>
    <row r="146" spans="2:8" x14ac:dyDescent="0.25">
      <c r="B146" s="46" t="s">
        <v>154</v>
      </c>
      <c r="C146" s="252"/>
      <c r="D146" s="254" t="s">
        <v>857</v>
      </c>
      <c r="E146" s="257" t="s">
        <v>778</v>
      </c>
      <c r="F146" s="92" t="s">
        <v>124</v>
      </c>
      <c r="G146" s="92">
        <v>0</v>
      </c>
      <c r="H146" s="325"/>
    </row>
    <row r="147" spans="2:8" x14ac:dyDescent="0.25">
      <c r="B147" s="46" t="s">
        <v>155</v>
      </c>
      <c r="C147" s="252"/>
      <c r="D147" s="255"/>
      <c r="E147" s="258"/>
      <c r="F147" s="93" t="s">
        <v>126</v>
      </c>
      <c r="G147" s="93">
        <v>19.100000000000001</v>
      </c>
      <c r="H147" s="326"/>
    </row>
    <row r="148" spans="2:8" x14ac:dyDescent="0.25">
      <c r="B148" s="46" t="s">
        <v>156</v>
      </c>
      <c r="C148" s="252"/>
      <c r="D148" s="255"/>
      <c r="E148" s="258"/>
      <c r="F148" s="93" t="s">
        <v>128</v>
      </c>
      <c r="G148" s="93">
        <v>36.4</v>
      </c>
      <c r="H148" s="326"/>
    </row>
    <row r="149" spans="2:8" x14ac:dyDescent="0.25">
      <c r="B149" s="46" t="s">
        <v>157</v>
      </c>
      <c r="C149" s="252"/>
      <c r="D149" s="255"/>
      <c r="E149" s="258"/>
      <c r="F149" s="93" t="s">
        <v>130</v>
      </c>
      <c r="G149" s="93">
        <v>34.200000000000003</v>
      </c>
      <c r="H149" s="326"/>
    </row>
    <row r="150" spans="2:8" x14ac:dyDescent="0.25">
      <c r="B150" s="46" t="s">
        <v>158</v>
      </c>
      <c r="C150" s="252"/>
      <c r="D150" s="256"/>
      <c r="E150" s="259"/>
      <c r="F150" s="95" t="s">
        <v>132</v>
      </c>
      <c r="G150" s="95">
        <v>10.1</v>
      </c>
      <c r="H150" s="327"/>
    </row>
    <row r="151" spans="2:8" ht="199.5" x14ac:dyDescent="0.25">
      <c r="B151" s="46" t="s">
        <v>159</v>
      </c>
      <c r="C151" s="252"/>
      <c r="D151" s="91" t="s">
        <v>779</v>
      </c>
      <c r="E151" s="62" t="s">
        <v>12</v>
      </c>
      <c r="F151" s="60" t="s">
        <v>858</v>
      </c>
      <c r="G151" s="223">
        <v>0.16600000000000001</v>
      </c>
      <c r="H151" s="310" t="s">
        <v>938</v>
      </c>
    </row>
    <row r="152" spans="2:8" ht="293.45" customHeight="1" thickBot="1" x14ac:dyDescent="0.3">
      <c r="B152" s="46" t="s">
        <v>160</v>
      </c>
      <c r="C152" s="253"/>
      <c r="D152" s="96" t="s">
        <v>780</v>
      </c>
      <c r="E152" s="97" t="s">
        <v>12</v>
      </c>
      <c r="F152" s="98" t="s">
        <v>781</v>
      </c>
      <c r="G152" s="224">
        <v>0.06</v>
      </c>
      <c r="H152" s="328" t="s">
        <v>939</v>
      </c>
    </row>
    <row r="153" spans="2:8" ht="29.25" thickTop="1" x14ac:dyDescent="0.25">
      <c r="B153" s="46" t="s">
        <v>161</v>
      </c>
      <c r="C153" s="245" t="s">
        <v>513</v>
      </c>
      <c r="D153" s="91" t="s">
        <v>757</v>
      </c>
      <c r="E153" s="62" t="s">
        <v>12</v>
      </c>
      <c r="F153" s="60" t="s">
        <v>859</v>
      </c>
      <c r="G153" s="225">
        <v>1</v>
      </c>
      <c r="H153" s="310"/>
    </row>
    <row r="154" spans="2:8" ht="28.5" x14ac:dyDescent="0.25">
      <c r="B154" s="46" t="s">
        <v>162</v>
      </c>
      <c r="C154" s="246"/>
      <c r="D154" s="99" t="s">
        <v>758</v>
      </c>
      <c r="E154" s="86" t="s">
        <v>510</v>
      </c>
      <c r="F154" s="87" t="s">
        <v>860</v>
      </c>
      <c r="G154" s="87">
        <v>63.37</v>
      </c>
      <c r="H154" s="320"/>
    </row>
    <row r="155" spans="2:8" ht="42.75" x14ac:dyDescent="0.25">
      <c r="B155" s="46" t="s">
        <v>163</v>
      </c>
      <c r="C155" s="246"/>
      <c r="D155" s="91" t="s">
        <v>759</v>
      </c>
      <c r="E155" s="62" t="s">
        <v>355</v>
      </c>
      <c r="F155" s="60" t="s">
        <v>861</v>
      </c>
      <c r="G155" s="91">
        <v>3053</v>
      </c>
      <c r="H155" s="310"/>
    </row>
    <row r="156" spans="2:8" ht="71.25" x14ac:dyDescent="0.25">
      <c r="B156" s="46" t="s">
        <v>164</v>
      </c>
      <c r="C156" s="246"/>
      <c r="D156" s="100" t="s">
        <v>761</v>
      </c>
      <c r="E156" s="108" t="s">
        <v>362</v>
      </c>
      <c r="F156" s="87" t="s">
        <v>862</v>
      </c>
      <c r="G156" s="94" t="s">
        <v>923</v>
      </c>
      <c r="H156" s="320"/>
    </row>
    <row r="157" spans="2:8" ht="28.5" x14ac:dyDescent="0.25">
      <c r="B157" s="46" t="s">
        <v>165</v>
      </c>
      <c r="C157" s="246"/>
      <c r="D157" s="91" t="s">
        <v>760</v>
      </c>
      <c r="E157" s="62" t="s">
        <v>12</v>
      </c>
      <c r="F157" s="60" t="s">
        <v>863</v>
      </c>
      <c r="G157" s="91">
        <v>1.1000000000000001</v>
      </c>
      <c r="H157" s="310"/>
    </row>
    <row r="158" spans="2:8" ht="71.25" x14ac:dyDescent="0.25">
      <c r="B158" s="46" t="s">
        <v>166</v>
      </c>
      <c r="C158" s="246"/>
      <c r="D158" s="99" t="s">
        <v>762</v>
      </c>
      <c r="E158" s="86" t="s">
        <v>12</v>
      </c>
      <c r="F158" s="87" t="s">
        <v>864</v>
      </c>
      <c r="G158" s="87">
        <v>14</v>
      </c>
      <c r="H158" s="320"/>
    </row>
    <row r="159" spans="2:8" ht="57" x14ac:dyDescent="0.25">
      <c r="B159" s="46" t="s">
        <v>167</v>
      </c>
      <c r="C159" s="246"/>
      <c r="D159" s="91" t="s">
        <v>763</v>
      </c>
      <c r="E159" s="62" t="s">
        <v>509</v>
      </c>
      <c r="F159" s="60" t="s">
        <v>865</v>
      </c>
      <c r="G159" s="91">
        <v>8.5</v>
      </c>
      <c r="H159" s="310"/>
    </row>
    <row r="160" spans="2:8" ht="33.6" customHeight="1" x14ac:dyDescent="0.25">
      <c r="B160" s="46" t="s">
        <v>704</v>
      </c>
      <c r="C160" s="246"/>
      <c r="D160" s="99" t="s">
        <v>765</v>
      </c>
      <c r="E160" s="108" t="s">
        <v>362</v>
      </c>
      <c r="F160" s="87" t="s">
        <v>764</v>
      </c>
      <c r="G160" s="87" t="s">
        <v>923</v>
      </c>
      <c r="H160" s="320"/>
    </row>
    <row r="161" spans="2:8" ht="57" x14ac:dyDescent="0.25">
      <c r="B161" s="46" t="s">
        <v>705</v>
      </c>
      <c r="C161" s="246"/>
      <c r="D161" s="91" t="s">
        <v>767</v>
      </c>
      <c r="E161" s="62" t="s">
        <v>12</v>
      </c>
      <c r="F161" s="60" t="s">
        <v>766</v>
      </c>
      <c r="G161" s="60">
        <v>3.83</v>
      </c>
      <c r="H161" s="310" t="s">
        <v>941</v>
      </c>
    </row>
    <row r="162" spans="2:8" ht="57" x14ac:dyDescent="0.25">
      <c r="B162" s="46" t="s">
        <v>706</v>
      </c>
      <c r="C162" s="246"/>
      <c r="D162" s="99" t="s">
        <v>769</v>
      </c>
      <c r="E162" s="86" t="s">
        <v>362</v>
      </c>
      <c r="F162" s="87" t="s">
        <v>768</v>
      </c>
      <c r="G162" s="99" t="s">
        <v>923</v>
      </c>
      <c r="H162" s="329">
        <v>1</v>
      </c>
    </row>
    <row r="163" spans="2:8" ht="42.75" x14ac:dyDescent="0.25">
      <c r="B163" s="46" t="s">
        <v>707</v>
      </c>
      <c r="C163" s="246"/>
      <c r="D163" s="91" t="s">
        <v>515</v>
      </c>
      <c r="E163" s="62" t="s">
        <v>514</v>
      </c>
      <c r="F163" s="60" t="s">
        <v>866</v>
      </c>
      <c r="G163" s="60">
        <v>7</v>
      </c>
      <c r="H163" s="310" t="s">
        <v>940</v>
      </c>
    </row>
    <row r="164" spans="2:8" ht="43.5" thickBot="1" x14ac:dyDescent="0.3">
      <c r="B164" s="46" t="s">
        <v>708</v>
      </c>
      <c r="C164" s="247"/>
      <c r="D164" s="96" t="s">
        <v>516</v>
      </c>
      <c r="E164" s="89" t="s">
        <v>508</v>
      </c>
      <c r="F164" s="90" t="s">
        <v>867</v>
      </c>
      <c r="G164" s="98">
        <v>81.25</v>
      </c>
      <c r="H164" s="323"/>
    </row>
    <row r="165" spans="2:8" ht="48.6" customHeight="1" thickTop="1" x14ac:dyDescent="0.25">
      <c r="B165" s="46" t="s">
        <v>709</v>
      </c>
      <c r="C165" s="245" t="s">
        <v>512</v>
      </c>
      <c r="D165" s="101" t="s">
        <v>744</v>
      </c>
      <c r="E165" s="102" t="s">
        <v>362</v>
      </c>
      <c r="F165" s="103" t="s">
        <v>743</v>
      </c>
      <c r="G165" s="103" t="s">
        <v>923</v>
      </c>
      <c r="H165" s="330" t="s">
        <v>943</v>
      </c>
    </row>
    <row r="166" spans="2:8" ht="384.75" x14ac:dyDescent="0.25">
      <c r="B166" s="46" t="s">
        <v>710</v>
      </c>
      <c r="C166" s="246"/>
      <c r="D166" s="104" t="s">
        <v>746</v>
      </c>
      <c r="E166" s="108" t="s">
        <v>362</v>
      </c>
      <c r="F166" s="94" t="s">
        <v>745</v>
      </c>
      <c r="G166" s="94" t="s">
        <v>923</v>
      </c>
      <c r="H166" s="327" t="s">
        <v>1000</v>
      </c>
    </row>
    <row r="167" spans="2:8" ht="142.5" x14ac:dyDescent="0.25">
      <c r="B167" s="46" t="s">
        <v>711</v>
      </c>
      <c r="C167" s="246"/>
      <c r="D167" s="105" t="s">
        <v>748</v>
      </c>
      <c r="E167" s="62" t="s">
        <v>362</v>
      </c>
      <c r="F167" s="60" t="s">
        <v>747</v>
      </c>
      <c r="G167" s="70" t="s">
        <v>923</v>
      </c>
      <c r="H167" s="310" t="s">
        <v>944</v>
      </c>
    </row>
    <row r="168" spans="2:8" ht="32.1" customHeight="1" x14ac:dyDescent="0.25">
      <c r="B168" s="46" t="s">
        <v>712</v>
      </c>
      <c r="C168" s="246"/>
      <c r="D168" s="104" t="s">
        <v>750</v>
      </c>
      <c r="E168" s="108" t="s">
        <v>362</v>
      </c>
      <c r="F168" s="94" t="s">
        <v>749</v>
      </c>
      <c r="G168" s="94" t="s">
        <v>923</v>
      </c>
      <c r="H168" s="327"/>
    </row>
    <row r="169" spans="2:8" ht="28.5" x14ac:dyDescent="0.25">
      <c r="B169" s="46" t="s">
        <v>713</v>
      </c>
      <c r="C169" s="246"/>
      <c r="D169" s="105" t="s">
        <v>517</v>
      </c>
      <c r="E169" s="62" t="s">
        <v>362</v>
      </c>
      <c r="F169" s="70" t="s">
        <v>751</v>
      </c>
      <c r="G169" s="70" t="s">
        <v>923</v>
      </c>
      <c r="H169" s="324"/>
    </row>
    <row r="170" spans="2:8" ht="28.5" x14ac:dyDescent="0.25">
      <c r="B170" s="46" t="s">
        <v>714</v>
      </c>
      <c r="C170" s="246"/>
      <c r="D170" s="104" t="s">
        <v>752</v>
      </c>
      <c r="E170" s="108" t="s">
        <v>362</v>
      </c>
      <c r="F170" s="94" t="s">
        <v>753</v>
      </c>
      <c r="G170" s="94" t="s">
        <v>923</v>
      </c>
      <c r="H170" s="331" t="s">
        <v>942</v>
      </c>
    </row>
    <row r="171" spans="2:8" ht="48" customHeight="1" x14ac:dyDescent="0.25">
      <c r="B171" s="46" t="s">
        <v>715</v>
      </c>
      <c r="C171" s="246"/>
      <c r="D171" s="105" t="s">
        <v>754</v>
      </c>
      <c r="E171" s="62" t="s">
        <v>514</v>
      </c>
      <c r="F171" s="70" t="s">
        <v>871</v>
      </c>
      <c r="G171" s="91">
        <v>0</v>
      </c>
      <c r="H171" s="324"/>
    </row>
    <row r="172" spans="2:8" ht="57.75" thickBot="1" x14ac:dyDescent="0.3">
      <c r="B172" s="46" t="s">
        <v>716</v>
      </c>
      <c r="C172" s="247"/>
      <c r="D172" s="106" t="s">
        <v>756</v>
      </c>
      <c r="E172" s="164" t="s">
        <v>362</v>
      </c>
      <c r="F172" s="90" t="s">
        <v>755</v>
      </c>
      <c r="G172" s="98" t="s">
        <v>923</v>
      </c>
      <c r="H172" s="323" t="s">
        <v>999</v>
      </c>
    </row>
    <row r="173" spans="2:8" ht="29.25" thickTop="1" x14ac:dyDescent="0.25">
      <c r="B173" s="46" t="s">
        <v>717</v>
      </c>
      <c r="C173" s="246" t="s">
        <v>511</v>
      </c>
      <c r="D173" s="68" t="s">
        <v>733</v>
      </c>
      <c r="E173" s="107" t="s">
        <v>362</v>
      </c>
      <c r="F173" s="70" t="s">
        <v>734</v>
      </c>
      <c r="G173" s="70" t="s">
        <v>924</v>
      </c>
      <c r="H173" s="324"/>
    </row>
    <row r="174" spans="2:8" ht="128.25" x14ac:dyDescent="0.25">
      <c r="B174" s="46" t="s">
        <v>718</v>
      </c>
      <c r="C174" s="246"/>
      <c r="D174" s="100" t="s">
        <v>735</v>
      </c>
      <c r="E174" s="108" t="s">
        <v>12</v>
      </c>
      <c r="F174" s="94" t="s">
        <v>868</v>
      </c>
      <c r="G174" s="218">
        <v>0.78139999999999998</v>
      </c>
      <c r="H174" s="327"/>
    </row>
    <row r="175" spans="2:8" ht="128.25" x14ac:dyDescent="0.25">
      <c r="B175" s="46" t="s">
        <v>719</v>
      </c>
      <c r="C175" s="246"/>
      <c r="D175" s="68" t="s">
        <v>736</v>
      </c>
      <c r="E175" s="107" t="s">
        <v>737</v>
      </c>
      <c r="F175" s="70" t="s">
        <v>869</v>
      </c>
      <c r="G175" s="206">
        <v>1.7600000000000001E-2</v>
      </c>
      <c r="H175" s="324"/>
    </row>
    <row r="176" spans="2:8" ht="185.25" x14ac:dyDescent="0.25">
      <c r="B176" s="46" t="s">
        <v>720</v>
      </c>
      <c r="C176" s="246"/>
      <c r="D176" s="100" t="s">
        <v>738</v>
      </c>
      <c r="E176" s="108" t="s">
        <v>737</v>
      </c>
      <c r="F176" s="94" t="s">
        <v>870</v>
      </c>
      <c r="G176" s="86">
        <v>0</v>
      </c>
      <c r="H176" s="327"/>
    </row>
    <row r="177" spans="2:8" ht="80.45" customHeight="1" x14ac:dyDescent="0.25">
      <c r="B177" s="46" t="s">
        <v>721</v>
      </c>
      <c r="C177" s="246"/>
      <c r="D177" s="68" t="s">
        <v>740</v>
      </c>
      <c r="E177" s="62" t="s">
        <v>362</v>
      </c>
      <c r="F177" s="70" t="s">
        <v>739</v>
      </c>
      <c r="G177" s="70" t="s">
        <v>924</v>
      </c>
      <c r="H177" s="324"/>
    </row>
    <row r="178" spans="2:8" ht="29.25" thickBot="1" x14ac:dyDescent="0.3">
      <c r="B178" s="46" t="s">
        <v>722</v>
      </c>
      <c r="C178" s="247"/>
      <c r="D178" s="96" t="s">
        <v>742</v>
      </c>
      <c r="E178" s="97" t="s">
        <v>12</v>
      </c>
      <c r="F178" s="98" t="s">
        <v>741</v>
      </c>
      <c r="G178" s="226">
        <v>0.66969999999999996</v>
      </c>
      <c r="H178" s="328"/>
    </row>
    <row r="179" spans="2:8" ht="257.25" thickTop="1" x14ac:dyDescent="0.25">
      <c r="B179" s="46" t="s">
        <v>723</v>
      </c>
      <c r="C179" s="245" t="s">
        <v>732</v>
      </c>
      <c r="D179" s="109" t="s">
        <v>695</v>
      </c>
      <c r="E179" s="52" t="s">
        <v>362</v>
      </c>
      <c r="F179" s="103" t="s">
        <v>694</v>
      </c>
      <c r="G179" s="70" t="s">
        <v>923</v>
      </c>
      <c r="H179" s="330" t="s">
        <v>1001</v>
      </c>
    </row>
    <row r="180" spans="2:8" ht="114" x14ac:dyDescent="0.25">
      <c r="B180" s="46" t="s">
        <v>724</v>
      </c>
      <c r="C180" s="246"/>
      <c r="D180" s="100" t="s">
        <v>518</v>
      </c>
      <c r="E180" s="108" t="s">
        <v>362</v>
      </c>
      <c r="F180" s="94" t="s">
        <v>696</v>
      </c>
      <c r="G180" s="94" t="s">
        <v>923</v>
      </c>
      <c r="H180" s="327" t="s">
        <v>945</v>
      </c>
    </row>
    <row r="181" spans="2:8" ht="28.5" x14ac:dyDescent="0.25">
      <c r="B181" s="46" t="s">
        <v>725</v>
      </c>
      <c r="C181" s="246"/>
      <c r="D181" s="68" t="s">
        <v>698</v>
      </c>
      <c r="E181" s="107" t="s">
        <v>514</v>
      </c>
      <c r="F181" s="70" t="s">
        <v>697</v>
      </c>
      <c r="G181" s="91">
        <v>680</v>
      </c>
      <c r="H181" s="324" t="s">
        <v>946</v>
      </c>
    </row>
    <row r="182" spans="2:8" ht="57" x14ac:dyDescent="0.25">
      <c r="B182" s="46" t="s">
        <v>726</v>
      </c>
      <c r="C182" s="246"/>
      <c r="D182" s="100" t="s">
        <v>700</v>
      </c>
      <c r="E182" s="108" t="s">
        <v>12</v>
      </c>
      <c r="F182" s="94" t="s">
        <v>699</v>
      </c>
      <c r="G182" s="99">
        <v>18</v>
      </c>
      <c r="H182" s="327"/>
    </row>
    <row r="183" spans="2:8" ht="128.25" x14ac:dyDescent="0.25">
      <c r="B183" s="46" t="s">
        <v>727</v>
      </c>
      <c r="C183" s="246"/>
      <c r="D183" s="68" t="s">
        <v>701</v>
      </c>
      <c r="E183" s="52" t="s">
        <v>362</v>
      </c>
      <c r="F183" s="70" t="s">
        <v>702</v>
      </c>
      <c r="G183" s="70" t="s">
        <v>923</v>
      </c>
      <c r="H183" s="324" t="s">
        <v>947</v>
      </c>
    </row>
    <row r="184" spans="2:8" ht="114" x14ac:dyDescent="0.25">
      <c r="B184" s="46" t="s">
        <v>728</v>
      </c>
      <c r="C184" s="246"/>
      <c r="D184" s="100" t="s">
        <v>703</v>
      </c>
      <c r="E184" s="108" t="s">
        <v>362</v>
      </c>
      <c r="F184" s="94" t="s">
        <v>731</v>
      </c>
      <c r="G184" s="94" t="s">
        <v>923</v>
      </c>
      <c r="H184" s="327" t="s">
        <v>1002</v>
      </c>
    </row>
    <row r="185" spans="2:8" ht="72" thickBot="1" x14ac:dyDescent="0.3">
      <c r="B185" s="110" t="s">
        <v>729</v>
      </c>
      <c r="C185" s="248"/>
      <c r="D185" s="111" t="s">
        <v>730</v>
      </c>
      <c r="E185" s="163" t="s">
        <v>362</v>
      </c>
      <c r="F185" s="112" t="s">
        <v>872</v>
      </c>
      <c r="G185" s="112" t="s">
        <v>923</v>
      </c>
      <c r="H185" s="332" t="s">
        <v>948</v>
      </c>
    </row>
    <row r="186" spans="2:8" x14ac:dyDescent="0.25">
      <c r="D186" s="113"/>
      <c r="E186" s="114"/>
      <c r="F186" s="115"/>
      <c r="G186" s="116"/>
      <c r="H186" s="117"/>
    </row>
    <row r="187" spans="2:8" x14ac:dyDescent="0.25">
      <c r="D187" s="81"/>
      <c r="E187" s="118"/>
      <c r="F187" s="116"/>
      <c r="G187" s="116"/>
      <c r="H187" s="117"/>
    </row>
    <row r="188" spans="2:8" ht="37.5" customHeight="1" x14ac:dyDescent="0.25">
      <c r="B188" s="249" t="s">
        <v>349</v>
      </c>
      <c r="C188" s="250"/>
      <c r="D188" s="250" t="s">
        <v>168</v>
      </c>
      <c r="E188" s="250"/>
      <c r="F188" s="250"/>
      <c r="G188" s="250"/>
      <c r="H188" s="251"/>
    </row>
    <row r="189" spans="2:8" ht="28.5" x14ac:dyDescent="0.25">
      <c r="B189" s="46" t="s">
        <v>169</v>
      </c>
      <c r="C189" s="242" t="s">
        <v>693</v>
      </c>
      <c r="D189" s="119" t="s">
        <v>677</v>
      </c>
      <c r="E189" s="52" t="s">
        <v>362</v>
      </c>
      <c r="F189" s="70" t="s">
        <v>676</v>
      </c>
      <c r="G189" s="69" t="s">
        <v>923</v>
      </c>
      <c r="H189" s="324"/>
    </row>
    <row r="190" spans="2:8" ht="99.75" x14ac:dyDescent="0.25">
      <c r="B190" s="46" t="s">
        <v>170</v>
      </c>
      <c r="C190" s="242"/>
      <c r="D190" s="120" t="s">
        <v>679</v>
      </c>
      <c r="E190" s="121" t="s">
        <v>362</v>
      </c>
      <c r="F190" s="122" t="s">
        <v>678</v>
      </c>
      <c r="G190" s="69" t="s">
        <v>923</v>
      </c>
      <c r="H190" s="333" t="s">
        <v>949</v>
      </c>
    </row>
    <row r="191" spans="2:8" ht="57" x14ac:dyDescent="0.25">
      <c r="B191" s="46" t="s">
        <v>171</v>
      </c>
      <c r="C191" s="242"/>
      <c r="D191" s="119" t="s">
        <v>680</v>
      </c>
      <c r="E191" s="52" t="s">
        <v>362</v>
      </c>
      <c r="F191" s="70" t="s">
        <v>681</v>
      </c>
      <c r="G191" s="69" t="s">
        <v>923</v>
      </c>
      <c r="H191" s="324" t="s">
        <v>950</v>
      </c>
    </row>
    <row r="192" spans="2:8" ht="42.75" x14ac:dyDescent="0.25">
      <c r="B192" s="46" t="s">
        <v>172</v>
      </c>
      <c r="C192" s="242"/>
      <c r="D192" s="120" t="s">
        <v>682</v>
      </c>
      <c r="E192" s="121" t="s">
        <v>362</v>
      </c>
      <c r="F192" s="122" t="s">
        <v>873</v>
      </c>
      <c r="G192" s="123" t="s">
        <v>923</v>
      </c>
      <c r="H192" s="333" t="s">
        <v>951</v>
      </c>
    </row>
    <row r="193" spans="2:8" ht="199.5" x14ac:dyDescent="0.25">
      <c r="B193" s="46" t="s">
        <v>173</v>
      </c>
      <c r="C193" s="242"/>
      <c r="D193" s="119" t="s">
        <v>691</v>
      </c>
      <c r="E193" s="59" t="s">
        <v>362</v>
      </c>
      <c r="F193" s="70" t="s">
        <v>692</v>
      </c>
      <c r="G193" s="69" t="s">
        <v>923</v>
      </c>
      <c r="H193" s="324" t="s">
        <v>952</v>
      </c>
    </row>
    <row r="194" spans="2:8" ht="156.75" x14ac:dyDescent="0.25">
      <c r="B194" s="46" t="s">
        <v>174</v>
      </c>
      <c r="C194" s="242"/>
      <c r="D194" s="179" t="s">
        <v>683</v>
      </c>
      <c r="E194" s="165" t="s">
        <v>362</v>
      </c>
      <c r="F194" s="180" t="s">
        <v>874</v>
      </c>
      <c r="G194" s="123" t="s">
        <v>923</v>
      </c>
      <c r="H194" s="334" t="s">
        <v>1003</v>
      </c>
    </row>
    <row r="195" spans="2:8" ht="28.5" x14ac:dyDescent="0.25">
      <c r="B195" s="46" t="s">
        <v>175</v>
      </c>
      <c r="C195" s="242"/>
      <c r="D195" s="58" t="s">
        <v>684</v>
      </c>
      <c r="E195" s="59" t="s">
        <v>362</v>
      </c>
      <c r="F195" s="60" t="s">
        <v>685</v>
      </c>
      <c r="G195" s="69" t="s">
        <v>923</v>
      </c>
      <c r="H195" s="310"/>
    </row>
    <row r="196" spans="2:8" ht="42.75" x14ac:dyDescent="0.25">
      <c r="B196" s="46" t="s">
        <v>176</v>
      </c>
      <c r="C196" s="242"/>
      <c r="D196" s="179" t="s">
        <v>686</v>
      </c>
      <c r="E196" s="183" t="s">
        <v>520</v>
      </c>
      <c r="F196" s="180" t="s">
        <v>875</v>
      </c>
      <c r="G196" s="181" t="s">
        <v>925</v>
      </c>
      <c r="H196" s="334" t="s">
        <v>953</v>
      </c>
    </row>
    <row r="197" spans="2:8" ht="71.25" x14ac:dyDescent="0.25">
      <c r="B197" s="46" t="s">
        <v>177</v>
      </c>
      <c r="C197" s="242"/>
      <c r="D197" s="174" t="s">
        <v>687</v>
      </c>
      <c r="E197" s="59" t="s">
        <v>362</v>
      </c>
      <c r="F197" s="182" t="s">
        <v>688</v>
      </c>
      <c r="G197" s="61" t="s">
        <v>923</v>
      </c>
      <c r="H197" s="335" t="s">
        <v>1004</v>
      </c>
    </row>
    <row r="198" spans="2:8" ht="29.25" thickBot="1" x14ac:dyDescent="0.3">
      <c r="B198" s="46" t="s">
        <v>178</v>
      </c>
      <c r="C198" s="243"/>
      <c r="D198" s="124" t="s">
        <v>690</v>
      </c>
      <c r="E198" s="125" t="s">
        <v>362</v>
      </c>
      <c r="F198" s="126" t="s">
        <v>689</v>
      </c>
      <c r="G198" s="127" t="s">
        <v>924</v>
      </c>
      <c r="H198" s="336"/>
    </row>
    <row r="199" spans="2:8" ht="23.1" customHeight="1" thickTop="1" x14ac:dyDescent="0.25">
      <c r="B199" s="46" t="s">
        <v>179</v>
      </c>
      <c r="C199" s="238" t="s">
        <v>537</v>
      </c>
      <c r="D199" s="119" t="s">
        <v>667</v>
      </c>
      <c r="E199" s="52" t="s">
        <v>362</v>
      </c>
      <c r="F199" s="70" t="s">
        <v>666</v>
      </c>
      <c r="G199" s="69" t="s">
        <v>923</v>
      </c>
      <c r="H199" s="324"/>
    </row>
    <row r="200" spans="2:8" ht="28.5" x14ac:dyDescent="0.25">
      <c r="B200" s="46" t="s">
        <v>180</v>
      </c>
      <c r="C200" s="238"/>
      <c r="D200" s="120" t="s">
        <v>668</v>
      </c>
      <c r="E200" s="121" t="s">
        <v>362</v>
      </c>
      <c r="F200" s="70" t="s">
        <v>876</v>
      </c>
      <c r="G200" s="123" t="s">
        <v>923</v>
      </c>
      <c r="H200" s="337"/>
    </row>
    <row r="201" spans="2:8" ht="28.5" x14ac:dyDescent="0.25">
      <c r="B201" s="46" t="s">
        <v>181</v>
      </c>
      <c r="C201" s="238"/>
      <c r="D201" s="119" t="s">
        <v>669</v>
      </c>
      <c r="E201" s="52" t="s">
        <v>362</v>
      </c>
      <c r="F201" s="70" t="s">
        <v>670</v>
      </c>
      <c r="G201" s="69" t="s">
        <v>923</v>
      </c>
      <c r="H201" s="324"/>
    </row>
    <row r="202" spans="2:8" ht="42.75" x14ac:dyDescent="0.25">
      <c r="B202" s="46" t="s">
        <v>182</v>
      </c>
      <c r="C202" s="238"/>
      <c r="D202" s="120" t="s">
        <v>672</v>
      </c>
      <c r="E202" s="121" t="s">
        <v>362</v>
      </c>
      <c r="F202" s="122" t="s">
        <v>671</v>
      </c>
      <c r="G202" s="123" t="s">
        <v>923</v>
      </c>
      <c r="H202" s="337"/>
    </row>
    <row r="203" spans="2:8" ht="57" x14ac:dyDescent="0.25">
      <c r="B203" s="46" t="s">
        <v>183</v>
      </c>
      <c r="C203" s="238"/>
      <c r="D203" s="119" t="s">
        <v>673</v>
      </c>
      <c r="E203" s="52" t="s">
        <v>362</v>
      </c>
      <c r="F203" s="70" t="s">
        <v>877</v>
      </c>
      <c r="G203" s="69" t="s">
        <v>924</v>
      </c>
      <c r="H203" s="324"/>
    </row>
    <row r="204" spans="2:8" ht="57.75" thickBot="1" x14ac:dyDescent="0.3">
      <c r="B204" s="46" t="s">
        <v>184</v>
      </c>
      <c r="C204" s="239"/>
      <c r="D204" s="124" t="s">
        <v>674</v>
      </c>
      <c r="E204" s="125" t="s">
        <v>362</v>
      </c>
      <c r="F204" s="126" t="s">
        <v>878</v>
      </c>
      <c r="G204" s="69" t="s">
        <v>924</v>
      </c>
      <c r="H204" s="336"/>
    </row>
    <row r="205" spans="2:8" ht="57.75" thickTop="1" x14ac:dyDescent="0.25">
      <c r="B205" s="46" t="s">
        <v>185</v>
      </c>
      <c r="C205" s="240" t="s">
        <v>535</v>
      </c>
      <c r="D205" s="119" t="s">
        <v>657</v>
      </c>
      <c r="E205" s="52" t="s">
        <v>362</v>
      </c>
      <c r="F205" s="70" t="s">
        <v>879</v>
      </c>
      <c r="G205" s="69" t="s">
        <v>923</v>
      </c>
      <c r="H205" s="324" t="s">
        <v>954</v>
      </c>
    </row>
    <row r="206" spans="2:8" ht="28.5" x14ac:dyDescent="0.25">
      <c r="B206" s="46" t="s">
        <v>186</v>
      </c>
      <c r="C206" s="238"/>
      <c r="D206" s="120" t="s">
        <v>658</v>
      </c>
      <c r="E206" s="121" t="s">
        <v>362</v>
      </c>
      <c r="F206" s="122" t="s">
        <v>659</v>
      </c>
      <c r="G206" s="69" t="s">
        <v>923</v>
      </c>
      <c r="H206" s="337"/>
    </row>
    <row r="207" spans="2:8" ht="28.5" x14ac:dyDescent="0.25">
      <c r="B207" s="46" t="s">
        <v>187</v>
      </c>
      <c r="C207" s="238"/>
      <c r="D207" s="119" t="s">
        <v>661</v>
      </c>
      <c r="E207" s="52" t="s">
        <v>362</v>
      </c>
      <c r="F207" s="70" t="s">
        <v>660</v>
      </c>
      <c r="G207" s="69" t="s">
        <v>923</v>
      </c>
      <c r="H207" s="324"/>
    </row>
    <row r="208" spans="2:8" ht="28.5" x14ac:dyDescent="0.25">
      <c r="B208" s="46" t="s">
        <v>188</v>
      </c>
      <c r="C208" s="238"/>
      <c r="D208" s="120" t="s">
        <v>662</v>
      </c>
      <c r="E208" s="121" t="s">
        <v>362</v>
      </c>
      <c r="F208" s="122" t="s">
        <v>664</v>
      </c>
      <c r="G208" s="69" t="s">
        <v>923</v>
      </c>
      <c r="H208" s="333" t="s">
        <v>955</v>
      </c>
    </row>
    <row r="209" spans="2:8" ht="72" thickBot="1" x14ac:dyDescent="0.3">
      <c r="B209" s="46" t="s">
        <v>189</v>
      </c>
      <c r="C209" s="239"/>
      <c r="D209" s="63" t="s">
        <v>663</v>
      </c>
      <c r="E209" s="166" t="s">
        <v>362</v>
      </c>
      <c r="F209" s="65" t="s">
        <v>665</v>
      </c>
      <c r="G209" s="123" t="s">
        <v>923</v>
      </c>
      <c r="H209" s="312" t="s">
        <v>956</v>
      </c>
    </row>
    <row r="210" spans="2:8" ht="57.75" thickTop="1" x14ac:dyDescent="0.25">
      <c r="B210" s="46" t="s">
        <v>190</v>
      </c>
      <c r="C210" s="241" t="s">
        <v>656</v>
      </c>
      <c r="D210" s="120" t="s">
        <v>649</v>
      </c>
      <c r="E210" s="165" t="s">
        <v>362</v>
      </c>
      <c r="F210" s="122" t="s">
        <v>880</v>
      </c>
      <c r="G210" s="123" t="s">
        <v>923</v>
      </c>
      <c r="H210" s="333" t="s">
        <v>957</v>
      </c>
    </row>
    <row r="211" spans="2:8" ht="42.75" x14ac:dyDescent="0.25">
      <c r="B211" s="46" t="s">
        <v>191</v>
      </c>
      <c r="C211" s="242"/>
      <c r="D211" s="119" t="s">
        <v>652</v>
      </c>
      <c r="E211" s="52" t="s">
        <v>362</v>
      </c>
      <c r="F211" s="70" t="s">
        <v>650</v>
      </c>
      <c r="G211" s="69" t="s">
        <v>923</v>
      </c>
      <c r="H211" s="324" t="s">
        <v>958</v>
      </c>
    </row>
    <row r="212" spans="2:8" ht="42.75" x14ac:dyDescent="0.25">
      <c r="B212" s="46" t="s">
        <v>192</v>
      </c>
      <c r="C212" s="242"/>
      <c r="D212" s="120" t="s">
        <v>651</v>
      </c>
      <c r="E212" s="121" t="s">
        <v>654</v>
      </c>
      <c r="F212" s="122" t="s">
        <v>653</v>
      </c>
      <c r="G212" s="123" t="s">
        <v>923</v>
      </c>
      <c r="H212" s="333" t="s">
        <v>959</v>
      </c>
    </row>
    <row r="213" spans="2:8" ht="57" x14ac:dyDescent="0.25">
      <c r="B213" s="46" t="s">
        <v>193</v>
      </c>
      <c r="C213" s="242"/>
      <c r="D213" s="119" t="s">
        <v>655</v>
      </c>
      <c r="E213" s="52" t="s">
        <v>362</v>
      </c>
      <c r="F213" s="70" t="s">
        <v>519</v>
      </c>
      <c r="G213" s="69" t="s">
        <v>923</v>
      </c>
      <c r="H213" s="324" t="s">
        <v>960</v>
      </c>
    </row>
    <row r="214" spans="2:8" ht="171.75" thickBot="1" x14ac:dyDescent="0.3">
      <c r="B214" s="46" t="s">
        <v>194</v>
      </c>
      <c r="C214" s="243"/>
      <c r="D214" s="124" t="s">
        <v>882</v>
      </c>
      <c r="E214" s="125" t="s">
        <v>362</v>
      </c>
      <c r="F214" s="126" t="s">
        <v>881</v>
      </c>
      <c r="G214" s="127" t="s">
        <v>923</v>
      </c>
      <c r="H214" s="338" t="s">
        <v>1005</v>
      </c>
    </row>
    <row r="215" spans="2:8" ht="214.5" thickTop="1" x14ac:dyDescent="0.25">
      <c r="B215" s="46" t="s">
        <v>195</v>
      </c>
      <c r="C215" s="238" t="s">
        <v>536</v>
      </c>
      <c r="D215" s="119" t="s">
        <v>883</v>
      </c>
      <c r="E215" s="52" t="s">
        <v>362</v>
      </c>
      <c r="F215" s="70" t="s">
        <v>645</v>
      </c>
      <c r="G215" s="69" t="s">
        <v>923</v>
      </c>
      <c r="H215" s="324" t="s">
        <v>1006</v>
      </c>
    </row>
    <row r="216" spans="2:8" ht="57" x14ac:dyDescent="0.25">
      <c r="B216" s="46" t="s">
        <v>196</v>
      </c>
      <c r="C216" s="238"/>
      <c r="D216" s="120" t="s">
        <v>646</v>
      </c>
      <c r="E216" s="121" t="s">
        <v>362</v>
      </c>
      <c r="F216" s="122" t="s">
        <v>647</v>
      </c>
      <c r="G216" s="123" t="s">
        <v>923</v>
      </c>
      <c r="H216" s="333" t="s">
        <v>961</v>
      </c>
    </row>
    <row r="217" spans="2:8" ht="100.5" thickBot="1" x14ac:dyDescent="0.3">
      <c r="B217" s="128" t="s">
        <v>197</v>
      </c>
      <c r="C217" s="244"/>
      <c r="D217" s="129" t="s">
        <v>648</v>
      </c>
      <c r="E217" s="167" t="s">
        <v>362</v>
      </c>
      <c r="F217" s="112" t="s">
        <v>884</v>
      </c>
      <c r="G217" s="130" t="s">
        <v>923</v>
      </c>
      <c r="H217" s="332" t="s">
        <v>962</v>
      </c>
    </row>
    <row r="218" spans="2:8" ht="9" customHeight="1" x14ac:dyDescent="0.25">
      <c r="C218" s="80"/>
      <c r="D218" s="37"/>
      <c r="E218" s="118"/>
      <c r="F218" s="131"/>
      <c r="G218" s="116"/>
      <c r="H218" s="116"/>
    </row>
    <row r="219" spans="2:8" ht="29.1" customHeight="1" x14ac:dyDescent="0.25">
      <c r="B219" s="132"/>
      <c r="C219" s="27"/>
      <c r="D219" s="27"/>
      <c r="E219" s="27"/>
      <c r="F219" s="27"/>
      <c r="G219" s="27"/>
      <c r="H219" s="27"/>
    </row>
  </sheetData>
  <mergeCells count="66">
    <mergeCell ref="B2:H2"/>
    <mergeCell ref="B3:H3"/>
    <mergeCell ref="B7:H7"/>
    <mergeCell ref="C8:C36"/>
    <mergeCell ref="D8:D11"/>
    <mergeCell ref="F8:F11"/>
    <mergeCell ref="H8:H11"/>
    <mergeCell ref="D13:D16"/>
    <mergeCell ref="F13:F16"/>
    <mergeCell ref="H13:H16"/>
    <mergeCell ref="D18:D21"/>
    <mergeCell ref="F18:F21"/>
    <mergeCell ref="H18:H21"/>
    <mergeCell ref="D23:D26"/>
    <mergeCell ref="F23:F26"/>
    <mergeCell ref="H23:H26"/>
    <mergeCell ref="H95:H98"/>
    <mergeCell ref="C37:C46"/>
    <mergeCell ref="C47:C50"/>
    <mergeCell ref="C51:C53"/>
    <mergeCell ref="C54:C62"/>
    <mergeCell ref="C63:C72"/>
    <mergeCell ref="B74:H74"/>
    <mergeCell ref="D85:D88"/>
    <mergeCell ref="F85:F88"/>
    <mergeCell ref="H85:H88"/>
    <mergeCell ref="D90:D93"/>
    <mergeCell ref="F90:F93"/>
    <mergeCell ref="H90:H93"/>
    <mergeCell ref="F100:F103"/>
    <mergeCell ref="H100:H103"/>
    <mergeCell ref="D105:D108"/>
    <mergeCell ref="F105:F108"/>
    <mergeCell ref="H105:H108"/>
    <mergeCell ref="D120:D123"/>
    <mergeCell ref="F120:F123"/>
    <mergeCell ref="H120:H123"/>
    <mergeCell ref="C141:C152"/>
    <mergeCell ref="D146:D150"/>
    <mergeCell ref="E146:E150"/>
    <mergeCell ref="C75:C138"/>
    <mergeCell ref="D75:D78"/>
    <mergeCell ref="F75:F78"/>
    <mergeCell ref="H75:H78"/>
    <mergeCell ref="D80:D83"/>
    <mergeCell ref="F80:F83"/>
    <mergeCell ref="H80:H83"/>
    <mergeCell ref="D95:D98"/>
    <mergeCell ref="F95:F98"/>
    <mergeCell ref="D100:D103"/>
    <mergeCell ref="C199:C204"/>
    <mergeCell ref="C205:C209"/>
    <mergeCell ref="C210:C214"/>
    <mergeCell ref="C215:C217"/>
    <mergeCell ref="C153:C164"/>
    <mergeCell ref="C165:C172"/>
    <mergeCell ref="C173:C178"/>
    <mergeCell ref="C179:C185"/>
    <mergeCell ref="B188:H188"/>
    <mergeCell ref="C189:C198"/>
    <mergeCell ref="D110:D113"/>
    <mergeCell ref="F110:F113"/>
    <mergeCell ref="H110:H113"/>
    <mergeCell ref="D115:D118"/>
    <mergeCell ref="F115:F118"/>
    <mergeCell ref="H115:H118"/>
  </mergeCells>
  <dataValidations count="2">
    <dataValidation type="list" allowBlank="1" showInputMessage="1" showErrorMessage="1" sqref="G197 G199:G217" xr:uid="{4B26A93F-98BF-491A-A125-CC27969B0BEE}">
      <formula1>"- ,Yes, No"</formula1>
    </dataValidation>
    <dataValidation type="list" allowBlank="1" showInputMessage="1" showErrorMessage="1" sqref="G160 G162 G62:G72 G59 G145 G156 G177 G139 G165:G170 G183:G185 G179:G180 G172:G173 G189:G195 G198" xr:uid="{00000000-0002-0000-0400-000001000000}">
      <formula1>"-, Yes, No"</formula1>
    </dataValidation>
  </dataValidations>
  <hyperlinks>
    <hyperlink ref="H64" r:id="rId1" xr:uid="{20D5F825-BA0E-4D59-B97F-5DCA6F91100E}"/>
    <hyperlink ref="H170" r:id="rId2" xr:uid="{CE5D88C0-D70A-43FC-ACD8-3DD76C9E93AC}"/>
  </hyperlinks>
  <pageMargins left="0.7" right="0.7" top="0.75" bottom="0.75" header="0.3" footer="0.3"/>
  <pageSetup paperSize="9" orientation="portrait" r:id="rId3"/>
  <headerFooter>
    <oddHeader>&amp;C&amp;"Aptos"&amp;10&amp;K0078D7 Classification: Restricted to Partners&amp;1#_x000D_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6"/>
  <sheetViews>
    <sheetView showGridLines="0" topLeftCell="A42" zoomScale="80" zoomScaleNormal="80" workbookViewId="0">
      <selection activeCell="P74" sqref="P74"/>
    </sheetView>
  </sheetViews>
  <sheetFormatPr defaultColWidth="8.7109375" defaultRowHeight="14.25" x14ac:dyDescent="0.25"/>
  <cols>
    <col min="1" max="1" width="5" style="37" customWidth="1"/>
    <col min="2" max="2" width="6.5703125" style="37" customWidth="1"/>
    <col min="3" max="3" width="55.42578125" style="131" customWidth="1"/>
    <col min="4" max="4" width="12" style="37" customWidth="1"/>
    <col min="5" max="5" width="19.28515625" style="37" customWidth="1"/>
    <col min="6" max="6" width="15" style="37" customWidth="1"/>
    <col min="7" max="7" width="17.85546875" style="37" customWidth="1"/>
    <col min="8" max="8" width="22.140625" style="37" customWidth="1"/>
    <col min="9" max="12" width="12.85546875" style="37" customWidth="1"/>
    <col min="13" max="13" width="19" style="37" customWidth="1"/>
    <col min="14" max="16384" width="8.7109375" style="37"/>
  </cols>
  <sheetData>
    <row r="2" spans="1:13" s="38" customFormat="1" ht="56.1" customHeight="1" x14ac:dyDescent="0.35">
      <c r="B2" s="267" t="s">
        <v>522</v>
      </c>
      <c r="C2" s="268"/>
      <c r="D2" s="268"/>
      <c r="E2" s="268"/>
      <c r="F2" s="268"/>
      <c r="G2" s="268"/>
      <c r="H2" s="268"/>
      <c r="I2" s="268"/>
      <c r="J2" s="268"/>
      <c r="K2" s="268"/>
      <c r="L2" s="268"/>
      <c r="M2" s="268"/>
    </row>
    <row r="3" spans="1:13" s="38" customFormat="1" ht="122.1" customHeight="1" x14ac:dyDescent="0.35">
      <c r="B3" s="269" t="s">
        <v>920</v>
      </c>
      <c r="C3" s="270"/>
      <c r="D3" s="270"/>
      <c r="E3" s="270"/>
      <c r="F3" s="270"/>
      <c r="G3" s="270"/>
      <c r="H3" s="270"/>
      <c r="I3" s="270"/>
      <c r="J3" s="270"/>
      <c r="K3" s="270"/>
      <c r="L3" s="270"/>
      <c r="M3" s="270"/>
    </row>
    <row r="4" spans="1:13" ht="6.6" customHeight="1" x14ac:dyDescent="0.25">
      <c r="B4" s="27"/>
      <c r="C4" s="292"/>
      <c r="D4" s="292"/>
      <c r="E4" s="292"/>
      <c r="F4" s="292"/>
      <c r="G4" s="292"/>
      <c r="H4" s="292"/>
      <c r="I4" s="292"/>
      <c r="J4" s="292"/>
      <c r="K4" s="292"/>
      <c r="L4" s="292"/>
      <c r="M4" s="292"/>
    </row>
    <row r="6" spans="1:13" ht="3" customHeight="1" x14ac:dyDescent="0.25"/>
    <row r="7" spans="1:13" ht="15" customHeight="1" x14ac:dyDescent="0.25">
      <c r="D7" s="133" t="s">
        <v>198</v>
      </c>
      <c r="E7" s="134" t="s">
        <v>199</v>
      </c>
      <c r="F7" s="134" t="s">
        <v>200</v>
      </c>
      <c r="G7" s="134" t="s">
        <v>201</v>
      </c>
      <c r="H7" s="134" t="s">
        <v>202</v>
      </c>
      <c r="I7" s="134" t="s">
        <v>203</v>
      </c>
      <c r="J7" s="134" t="s">
        <v>204</v>
      </c>
      <c r="K7" s="134" t="s">
        <v>205</v>
      </c>
      <c r="L7" s="134" t="s">
        <v>206</v>
      </c>
      <c r="M7" s="134" t="s">
        <v>207</v>
      </c>
    </row>
    <row r="8" spans="1:13" ht="53.1" customHeight="1" x14ac:dyDescent="0.25">
      <c r="A8" s="135"/>
      <c r="B8" s="293" t="s">
        <v>1</v>
      </c>
      <c r="C8" s="293" t="s">
        <v>821</v>
      </c>
      <c r="D8" s="295" t="s">
        <v>886</v>
      </c>
      <c r="E8" s="296"/>
      <c r="F8" s="297"/>
      <c r="G8" s="293" t="s">
        <v>891</v>
      </c>
      <c r="H8" s="293" t="s">
        <v>893</v>
      </c>
      <c r="I8" s="298" t="s">
        <v>528</v>
      </c>
      <c r="J8" s="299"/>
      <c r="K8" s="299"/>
      <c r="L8" s="299"/>
      <c r="M8" s="300"/>
    </row>
    <row r="9" spans="1:13" s="139" customFormat="1" ht="77.45" customHeight="1" thickBot="1" x14ac:dyDescent="0.25">
      <c r="A9" s="136"/>
      <c r="B9" s="294"/>
      <c r="C9" s="294"/>
      <c r="D9" s="137"/>
      <c r="E9" s="138" t="s">
        <v>889</v>
      </c>
      <c r="F9" s="138" t="s">
        <v>527</v>
      </c>
      <c r="G9" s="294"/>
      <c r="H9" s="294"/>
      <c r="I9" s="156" t="s">
        <v>504</v>
      </c>
      <c r="J9" s="156" t="s">
        <v>505</v>
      </c>
      <c r="K9" s="156" t="s">
        <v>506</v>
      </c>
      <c r="L9" s="156" t="s">
        <v>507</v>
      </c>
      <c r="M9" s="156" t="s">
        <v>524</v>
      </c>
    </row>
    <row r="10" spans="1:13" s="139" customFormat="1" ht="15" customHeight="1" thickTop="1" x14ac:dyDescent="0.2">
      <c r="A10" s="136"/>
      <c r="B10" s="140" t="s">
        <v>208</v>
      </c>
      <c r="C10" s="141" t="s">
        <v>382</v>
      </c>
      <c r="D10" s="142"/>
      <c r="E10" s="142"/>
      <c r="F10" s="142"/>
      <c r="G10" s="143">
        <f>D10/$D$62</f>
        <v>0</v>
      </c>
      <c r="H10" s="142"/>
      <c r="I10" s="142"/>
      <c r="J10" s="142"/>
      <c r="K10" s="142"/>
      <c r="L10" s="142"/>
      <c r="M10" s="142"/>
    </row>
    <row r="11" spans="1:13" s="139" customFormat="1" ht="28.5" x14ac:dyDescent="0.2">
      <c r="A11" s="136"/>
      <c r="B11" s="140" t="s">
        <v>209</v>
      </c>
      <c r="C11" s="144" t="s">
        <v>453</v>
      </c>
      <c r="D11" s="140">
        <v>22124360.535975002</v>
      </c>
      <c r="E11" s="140">
        <v>1666807.1865900001</v>
      </c>
      <c r="F11" s="140">
        <v>1500000</v>
      </c>
      <c r="G11" s="143">
        <f t="shared" ref="G11:G61" si="0">D11/$D$62</f>
        <v>1.987288410655778E-2</v>
      </c>
      <c r="H11" s="142">
        <v>32929.61</v>
      </c>
      <c r="I11" s="140">
        <v>20154214.693757001</v>
      </c>
      <c r="J11" s="140">
        <v>1970145.842218</v>
      </c>
      <c r="K11" s="140">
        <v>0</v>
      </c>
      <c r="L11" s="140">
        <v>0</v>
      </c>
      <c r="M11" s="140">
        <v>1.84</v>
      </c>
    </row>
    <row r="12" spans="1:13" s="139" customFormat="1" x14ac:dyDescent="0.2">
      <c r="A12" s="136"/>
      <c r="B12" s="140" t="s">
        <v>210</v>
      </c>
      <c r="C12" s="145" t="s">
        <v>454</v>
      </c>
      <c r="D12" s="140"/>
      <c r="E12" s="140"/>
      <c r="F12" s="140"/>
      <c r="G12" s="143">
        <f t="shared" si="0"/>
        <v>0</v>
      </c>
      <c r="H12" s="140"/>
      <c r="I12" s="140"/>
      <c r="J12" s="140"/>
      <c r="K12" s="140"/>
      <c r="L12" s="140"/>
      <c r="M12" s="140"/>
    </row>
    <row r="13" spans="1:13" s="139" customFormat="1" x14ac:dyDescent="0.2">
      <c r="A13" s="136"/>
      <c r="B13" s="140" t="s">
        <v>211</v>
      </c>
      <c r="C13" s="145" t="s">
        <v>455</v>
      </c>
      <c r="D13" s="140"/>
      <c r="E13" s="140"/>
      <c r="F13" s="140"/>
      <c r="G13" s="143">
        <f t="shared" si="0"/>
        <v>0</v>
      </c>
      <c r="H13" s="140"/>
      <c r="I13" s="140"/>
      <c r="J13" s="140"/>
      <c r="K13" s="140"/>
      <c r="L13" s="140"/>
      <c r="M13" s="140"/>
    </row>
    <row r="14" spans="1:13" s="139" customFormat="1" ht="28.5" x14ac:dyDescent="0.2">
      <c r="A14" s="136"/>
      <c r="B14" s="140" t="s">
        <v>212</v>
      </c>
      <c r="C14" s="141" t="s">
        <v>420</v>
      </c>
      <c r="D14" s="140"/>
      <c r="E14" s="140"/>
      <c r="F14" s="140"/>
      <c r="G14" s="143">
        <f t="shared" si="0"/>
        <v>0</v>
      </c>
      <c r="H14" s="140">
        <v>323.61</v>
      </c>
      <c r="I14" s="140"/>
      <c r="J14" s="140"/>
      <c r="K14" s="140"/>
      <c r="L14" s="140"/>
      <c r="M14" s="140"/>
    </row>
    <row r="15" spans="1:13" s="139" customFormat="1" x14ac:dyDescent="0.2">
      <c r="A15" s="136"/>
      <c r="B15" s="140" t="s">
        <v>213</v>
      </c>
      <c r="C15" s="145" t="s">
        <v>456</v>
      </c>
      <c r="D15" s="140"/>
      <c r="E15" s="140"/>
      <c r="F15" s="140"/>
      <c r="G15" s="143">
        <f t="shared" si="0"/>
        <v>0</v>
      </c>
      <c r="H15" s="140"/>
      <c r="I15" s="140"/>
      <c r="J15" s="140"/>
      <c r="K15" s="140"/>
      <c r="L15" s="140"/>
      <c r="M15" s="140"/>
    </row>
    <row r="16" spans="1:13" s="139" customFormat="1" x14ac:dyDescent="0.2">
      <c r="A16" s="136"/>
      <c r="B16" s="140" t="s">
        <v>214</v>
      </c>
      <c r="C16" s="145" t="s">
        <v>457</v>
      </c>
      <c r="D16" s="140"/>
      <c r="E16" s="140"/>
      <c r="F16" s="140"/>
      <c r="G16" s="143">
        <f t="shared" si="0"/>
        <v>0</v>
      </c>
      <c r="H16" s="140"/>
      <c r="I16" s="140"/>
      <c r="J16" s="140"/>
      <c r="K16" s="140"/>
      <c r="L16" s="140"/>
      <c r="M16" s="140"/>
    </row>
    <row r="17" spans="1:13" s="139" customFormat="1" x14ac:dyDescent="0.2">
      <c r="A17" s="136"/>
      <c r="B17" s="140" t="s">
        <v>215</v>
      </c>
      <c r="C17" s="145" t="s">
        <v>458</v>
      </c>
      <c r="D17" s="140"/>
      <c r="E17" s="140"/>
      <c r="F17" s="140"/>
      <c r="G17" s="143">
        <f t="shared" si="0"/>
        <v>0</v>
      </c>
      <c r="H17" s="140"/>
      <c r="I17" s="140"/>
      <c r="J17" s="140"/>
      <c r="K17" s="140"/>
      <c r="L17" s="140"/>
      <c r="M17" s="140"/>
    </row>
    <row r="18" spans="1:13" s="139" customFormat="1" ht="28.5" x14ac:dyDescent="0.2">
      <c r="A18" s="136"/>
      <c r="B18" s="140" t="s">
        <v>216</v>
      </c>
      <c r="C18" s="145" t="s">
        <v>459</v>
      </c>
      <c r="D18" s="140">
        <v>4902796.9014879996</v>
      </c>
      <c r="E18" s="140">
        <v>225495.26704800001</v>
      </c>
      <c r="F18" s="140" t="s">
        <v>963</v>
      </c>
      <c r="G18" s="143">
        <f t="shared" si="0"/>
        <v>4.4038657959326113E-3</v>
      </c>
      <c r="H18" s="140"/>
      <c r="I18" s="140">
        <v>4662684.418354</v>
      </c>
      <c r="J18" s="140">
        <v>240112.48313400001</v>
      </c>
      <c r="K18" s="140">
        <v>0</v>
      </c>
      <c r="L18" s="140">
        <v>0</v>
      </c>
      <c r="M18" s="140">
        <v>2.5556329999999998</v>
      </c>
    </row>
    <row r="19" spans="1:13" s="139" customFormat="1" ht="28.5" x14ac:dyDescent="0.2">
      <c r="A19" s="136"/>
      <c r="B19" s="140" t="s">
        <v>217</v>
      </c>
      <c r="C19" s="145" t="s">
        <v>460</v>
      </c>
      <c r="D19" s="140"/>
      <c r="E19" s="140"/>
      <c r="F19" s="140"/>
      <c r="G19" s="143">
        <f t="shared" si="0"/>
        <v>0</v>
      </c>
      <c r="H19" s="140"/>
      <c r="I19" s="140"/>
      <c r="J19" s="140"/>
      <c r="K19" s="140"/>
      <c r="L19" s="140"/>
      <c r="M19" s="140"/>
    </row>
    <row r="20" spans="1:13" s="139" customFormat="1" x14ac:dyDescent="0.2">
      <c r="A20" s="136"/>
      <c r="B20" s="140" t="s">
        <v>218</v>
      </c>
      <c r="C20" s="141" t="s">
        <v>421</v>
      </c>
      <c r="D20" s="140"/>
      <c r="E20" s="140"/>
      <c r="F20" s="140"/>
      <c r="G20" s="143">
        <f t="shared" si="0"/>
        <v>0</v>
      </c>
      <c r="H20" s="140">
        <v>103477.49</v>
      </c>
      <c r="I20" s="140"/>
      <c r="J20" s="140"/>
      <c r="K20" s="140"/>
      <c r="L20" s="140"/>
      <c r="M20" s="140"/>
    </row>
    <row r="21" spans="1:13" s="139" customFormat="1" x14ac:dyDescent="0.2">
      <c r="B21" s="140" t="s">
        <v>219</v>
      </c>
      <c r="C21" s="145" t="s">
        <v>462</v>
      </c>
      <c r="D21" s="140">
        <v>70613386.764082998</v>
      </c>
      <c r="E21" s="140">
        <v>8397784.5584149994</v>
      </c>
      <c r="F21" s="140">
        <v>8056051.2975780005</v>
      </c>
      <c r="G21" s="143">
        <f t="shared" si="0"/>
        <v>6.3427444569634464E-2</v>
      </c>
      <c r="H21" s="140"/>
      <c r="I21" s="140">
        <v>55373586.011243999</v>
      </c>
      <c r="J21" s="140">
        <v>15239800.752839001</v>
      </c>
      <c r="K21" s="140">
        <v>0</v>
      </c>
      <c r="L21" s="140">
        <v>0</v>
      </c>
      <c r="M21" s="140">
        <v>2.620482</v>
      </c>
    </row>
    <row r="22" spans="1:13" s="139" customFormat="1" x14ac:dyDescent="0.2">
      <c r="B22" s="140" t="s">
        <v>220</v>
      </c>
      <c r="C22" s="145" t="s">
        <v>463</v>
      </c>
      <c r="D22" s="140">
        <v>35581847.311938003</v>
      </c>
      <c r="E22" s="140">
        <v>4855531.1565960003</v>
      </c>
      <c r="F22" s="140">
        <v>3999817.7501039999</v>
      </c>
      <c r="G22" s="143">
        <f t="shared" si="0"/>
        <v>3.1960875288467021E-2</v>
      </c>
      <c r="H22" s="140"/>
      <c r="I22" s="140">
        <v>26121271.164825998</v>
      </c>
      <c r="J22" s="140">
        <v>9460576.1471120007</v>
      </c>
      <c r="K22" s="140">
        <v>0</v>
      </c>
      <c r="L22" s="140">
        <v>0</v>
      </c>
      <c r="M22" s="140">
        <v>3.0991599999999999</v>
      </c>
    </row>
    <row r="23" spans="1:13" s="139" customFormat="1" x14ac:dyDescent="0.2">
      <c r="B23" s="140" t="s">
        <v>221</v>
      </c>
      <c r="C23" s="145" t="s">
        <v>464</v>
      </c>
      <c r="D23" s="140"/>
      <c r="E23" s="140"/>
      <c r="F23" s="140"/>
      <c r="G23" s="143">
        <f t="shared" si="0"/>
        <v>0</v>
      </c>
      <c r="H23" s="140"/>
      <c r="I23" s="140"/>
      <c r="J23" s="140"/>
      <c r="K23" s="140"/>
      <c r="L23" s="140"/>
      <c r="M23" s="140"/>
    </row>
    <row r="24" spans="1:13" s="139" customFormat="1" x14ac:dyDescent="0.2">
      <c r="B24" s="140" t="s">
        <v>222</v>
      </c>
      <c r="C24" s="145" t="s">
        <v>465</v>
      </c>
      <c r="D24" s="140">
        <v>212889.57</v>
      </c>
      <c r="E24" s="140" t="s">
        <v>963</v>
      </c>
      <c r="F24" s="140" t="s">
        <v>963</v>
      </c>
      <c r="G24" s="143">
        <f t="shared" si="0"/>
        <v>1.9122495067035283E-4</v>
      </c>
      <c r="H24" s="140"/>
      <c r="I24" s="140">
        <v>212889.57</v>
      </c>
      <c r="J24" s="140">
        <v>0</v>
      </c>
      <c r="K24" s="140">
        <v>0</v>
      </c>
      <c r="L24" s="140">
        <v>0</v>
      </c>
      <c r="M24" s="140">
        <v>7.9209000000000002E-2</v>
      </c>
    </row>
    <row r="25" spans="1:13" s="139" customFormat="1" x14ac:dyDescent="0.2">
      <c r="B25" s="140" t="s">
        <v>223</v>
      </c>
      <c r="C25" s="145" t="s">
        <v>466</v>
      </c>
      <c r="D25" s="147">
        <v>534065.24678699998</v>
      </c>
      <c r="E25" s="147">
        <v>69516.039999999994</v>
      </c>
      <c r="F25" s="147" t="s">
        <v>963</v>
      </c>
      <c r="G25" s="143">
        <f t="shared" si="0"/>
        <v>4.7971631711029282E-4</v>
      </c>
      <c r="H25" s="140"/>
      <c r="I25" s="147">
        <v>534065.24678699998</v>
      </c>
      <c r="J25" s="140">
        <v>0</v>
      </c>
      <c r="K25" s="140">
        <v>0</v>
      </c>
      <c r="L25" s="140">
        <v>0</v>
      </c>
      <c r="M25" s="147">
        <v>1.5388109999999999</v>
      </c>
    </row>
    <row r="26" spans="1:13" s="146" customFormat="1" ht="28.5" x14ac:dyDescent="0.2">
      <c r="B26" s="140" t="s">
        <v>224</v>
      </c>
      <c r="C26" s="145" t="s">
        <v>467</v>
      </c>
      <c r="D26" s="147"/>
      <c r="E26" s="147"/>
      <c r="F26" s="147"/>
      <c r="G26" s="143">
        <f t="shared" si="0"/>
        <v>0</v>
      </c>
      <c r="H26" s="147"/>
      <c r="I26" s="147"/>
      <c r="J26" s="147"/>
      <c r="K26" s="147"/>
      <c r="L26" s="147"/>
      <c r="M26" s="147"/>
    </row>
    <row r="27" spans="1:13" s="139" customFormat="1" ht="28.5" x14ac:dyDescent="0.2">
      <c r="B27" s="140" t="s">
        <v>225</v>
      </c>
      <c r="C27" s="145" t="s">
        <v>468</v>
      </c>
      <c r="D27" s="147">
        <v>5208376.2902509999</v>
      </c>
      <c r="E27" s="147">
        <v>1750799.3145300001</v>
      </c>
      <c r="F27" s="147" t="s">
        <v>963</v>
      </c>
      <c r="G27" s="143">
        <f t="shared" si="0"/>
        <v>4.678348024169914E-3</v>
      </c>
      <c r="H27" s="140"/>
      <c r="I27" s="140">
        <v>2827811.7349080001</v>
      </c>
      <c r="J27" s="140">
        <v>2380564.5553430002</v>
      </c>
      <c r="K27" s="140">
        <v>0</v>
      </c>
      <c r="L27" s="140">
        <v>0</v>
      </c>
      <c r="M27" s="140">
        <v>4.625038</v>
      </c>
    </row>
    <row r="28" spans="1:13" s="139" customFormat="1" x14ac:dyDescent="0.2">
      <c r="B28" s="140" t="s">
        <v>226</v>
      </c>
      <c r="C28" s="145" t="s">
        <v>469</v>
      </c>
      <c r="D28" s="140">
        <v>8973382.121336</v>
      </c>
      <c r="E28" s="140">
        <v>1702773.907901</v>
      </c>
      <c r="F28" s="140" t="s">
        <v>963</v>
      </c>
      <c r="G28" s="143">
        <f t="shared" si="0"/>
        <v>8.0602095889371304E-3</v>
      </c>
      <c r="H28" s="140"/>
      <c r="I28" s="140">
        <v>6767663.7213359997</v>
      </c>
      <c r="J28" s="140">
        <v>2205718.4</v>
      </c>
      <c r="K28" s="140">
        <v>0</v>
      </c>
      <c r="L28" s="140">
        <v>0</v>
      </c>
      <c r="M28" s="140">
        <v>2.872233</v>
      </c>
    </row>
    <row r="29" spans="1:13" s="139" customFormat="1" x14ac:dyDescent="0.2">
      <c r="B29" s="140" t="s">
        <v>227</v>
      </c>
      <c r="C29" s="145" t="s">
        <v>470</v>
      </c>
      <c r="D29" s="140">
        <v>16283491.352213999</v>
      </c>
      <c r="E29" s="140">
        <v>1651928.824023</v>
      </c>
      <c r="F29" s="140">
        <v>18255.121488000001</v>
      </c>
      <c r="G29" s="143">
        <f t="shared" si="0"/>
        <v>1.4626408567447615E-2</v>
      </c>
      <c r="H29" s="140"/>
      <c r="I29" s="140">
        <v>12108165.893130001</v>
      </c>
      <c r="J29" s="140">
        <v>4175325.459084</v>
      </c>
      <c r="K29" s="140">
        <v>0</v>
      </c>
      <c r="L29" s="140">
        <v>0</v>
      </c>
      <c r="M29" s="140">
        <v>4.2838649999999996</v>
      </c>
    </row>
    <row r="30" spans="1:13" s="139" customFormat="1" x14ac:dyDescent="0.2">
      <c r="B30" s="140" t="s">
        <v>228</v>
      </c>
      <c r="C30" s="145" t="s">
        <v>471</v>
      </c>
      <c r="D30" s="140">
        <v>134465</v>
      </c>
      <c r="E30" s="140" t="s">
        <v>963</v>
      </c>
      <c r="F30" s="140" t="s">
        <v>963</v>
      </c>
      <c r="G30" s="143">
        <f t="shared" si="0"/>
        <v>1.2078122470672937E-4</v>
      </c>
      <c r="H30" s="140"/>
      <c r="I30" s="140">
        <v>134465</v>
      </c>
      <c r="J30" s="140">
        <v>0</v>
      </c>
      <c r="K30" s="140">
        <v>0</v>
      </c>
      <c r="L30" s="140">
        <v>0</v>
      </c>
      <c r="M30" s="140">
        <v>0</v>
      </c>
    </row>
    <row r="31" spans="1:13" s="139" customFormat="1" x14ac:dyDescent="0.2">
      <c r="B31" s="140" t="s">
        <v>229</v>
      </c>
      <c r="C31" s="145" t="s">
        <v>472</v>
      </c>
      <c r="D31" s="140">
        <v>699469.31</v>
      </c>
      <c r="E31" s="140" t="s">
        <v>963</v>
      </c>
      <c r="F31" s="140" t="s">
        <v>963</v>
      </c>
      <c r="G31" s="143">
        <f t="shared" si="0"/>
        <v>6.2828810401644255E-4</v>
      </c>
      <c r="H31" s="140"/>
      <c r="I31" s="140">
        <v>699469.31</v>
      </c>
      <c r="J31" s="140">
        <v>0</v>
      </c>
      <c r="K31" s="140">
        <v>0</v>
      </c>
      <c r="L31" s="140">
        <v>0</v>
      </c>
      <c r="M31" s="140">
        <v>2</v>
      </c>
    </row>
    <row r="32" spans="1:13" s="139" customFormat="1" ht="28.5" x14ac:dyDescent="0.2">
      <c r="B32" s="140" t="s">
        <v>230</v>
      </c>
      <c r="C32" s="145" t="s">
        <v>473</v>
      </c>
      <c r="D32" s="140">
        <v>7217600.1777630001</v>
      </c>
      <c r="E32" s="140">
        <v>5763817.3700000001</v>
      </c>
      <c r="F32" s="140" t="s">
        <v>963</v>
      </c>
      <c r="G32" s="143">
        <f t="shared" si="0"/>
        <v>6.4831040710498847E-3</v>
      </c>
      <c r="H32" s="140"/>
      <c r="I32" s="140">
        <v>7217600.1777630001</v>
      </c>
      <c r="J32" s="140">
        <v>0</v>
      </c>
      <c r="K32" s="140">
        <v>0</v>
      </c>
      <c r="L32" s="140">
        <v>0</v>
      </c>
      <c r="M32" s="140">
        <v>1.9693080000000001</v>
      </c>
    </row>
    <row r="33" spans="2:13" s="139" customFormat="1" x14ac:dyDescent="0.2">
      <c r="B33" s="140" t="s">
        <v>231</v>
      </c>
      <c r="C33" s="145" t="s">
        <v>474</v>
      </c>
      <c r="D33" s="140">
        <v>9820880.8771889992</v>
      </c>
      <c r="E33" s="140">
        <v>1224691.6200000001</v>
      </c>
      <c r="F33" s="140" t="s">
        <v>963</v>
      </c>
      <c r="G33" s="143">
        <f t="shared" si="0"/>
        <v>8.8214629832728663E-3</v>
      </c>
      <c r="H33" s="140"/>
      <c r="I33" s="140">
        <v>8170301.0837190002</v>
      </c>
      <c r="J33" s="140">
        <v>1650579.7934699999</v>
      </c>
      <c r="K33" s="140">
        <v>0</v>
      </c>
      <c r="L33" s="140">
        <v>0</v>
      </c>
      <c r="M33" s="140">
        <v>2.159929</v>
      </c>
    </row>
    <row r="34" spans="2:13" s="139" customFormat="1" ht="28.5" x14ac:dyDescent="0.2">
      <c r="B34" s="140" t="s">
        <v>232</v>
      </c>
      <c r="C34" s="145" t="s">
        <v>475</v>
      </c>
      <c r="D34" s="140">
        <v>15352108.234882999</v>
      </c>
      <c r="E34" s="140">
        <v>4224510.2699999996</v>
      </c>
      <c r="F34" s="140" t="s">
        <v>963</v>
      </c>
      <c r="G34" s="143">
        <f t="shared" si="0"/>
        <v>1.3789807269099275E-2</v>
      </c>
      <c r="H34" s="140"/>
      <c r="I34" s="140">
        <v>11729062.173661999</v>
      </c>
      <c r="J34" s="140">
        <v>3623046.0612209998</v>
      </c>
      <c r="K34" s="140">
        <v>0</v>
      </c>
      <c r="L34" s="140">
        <v>0</v>
      </c>
      <c r="M34" s="140">
        <v>3.0500919999999998</v>
      </c>
    </row>
    <row r="35" spans="2:13" s="139" customFormat="1" x14ac:dyDescent="0.2">
      <c r="B35" s="140" t="s">
        <v>233</v>
      </c>
      <c r="C35" s="145" t="s">
        <v>476</v>
      </c>
      <c r="D35" s="140"/>
      <c r="E35" s="140"/>
      <c r="F35" s="140"/>
      <c r="G35" s="143">
        <f t="shared" si="0"/>
        <v>0</v>
      </c>
      <c r="H35" s="140"/>
      <c r="I35" s="140"/>
      <c r="J35" s="140"/>
      <c r="K35" s="140"/>
      <c r="L35" s="140"/>
      <c r="M35" s="140"/>
    </row>
    <row r="36" spans="2:13" s="139" customFormat="1" ht="28.5" x14ac:dyDescent="0.2">
      <c r="B36" s="140" t="s">
        <v>234</v>
      </c>
      <c r="C36" s="145" t="s">
        <v>477</v>
      </c>
      <c r="D36" s="140">
        <v>13194815.267945999</v>
      </c>
      <c r="E36" s="140">
        <v>4253557.75</v>
      </c>
      <c r="F36" s="140">
        <v>74220.87</v>
      </c>
      <c r="G36" s="143">
        <f t="shared" si="0"/>
        <v>1.1852050331622127E-2</v>
      </c>
      <c r="H36" s="140"/>
      <c r="I36" s="140">
        <v>7570607.4626900004</v>
      </c>
      <c r="J36" s="140">
        <v>1674332.805256</v>
      </c>
      <c r="K36" s="140">
        <v>3949875</v>
      </c>
      <c r="L36" s="140">
        <v>0</v>
      </c>
      <c r="M36" s="140">
        <v>5.925878</v>
      </c>
    </row>
    <row r="37" spans="2:13" s="139" customFormat="1" ht="28.5" x14ac:dyDescent="0.2">
      <c r="B37" s="140" t="s">
        <v>235</v>
      </c>
      <c r="C37" s="145" t="s">
        <v>478</v>
      </c>
      <c r="D37" s="140"/>
      <c r="E37" s="140"/>
      <c r="F37" s="140"/>
      <c r="G37" s="143">
        <f t="shared" si="0"/>
        <v>0</v>
      </c>
      <c r="H37" s="140"/>
      <c r="I37" s="140"/>
      <c r="J37" s="140"/>
      <c r="K37" s="140"/>
      <c r="L37" s="140"/>
      <c r="M37" s="140"/>
    </row>
    <row r="38" spans="2:13" s="139" customFormat="1" x14ac:dyDescent="0.2">
      <c r="B38" s="140" t="s">
        <v>236</v>
      </c>
      <c r="C38" s="145" t="s">
        <v>479</v>
      </c>
      <c r="D38" s="140">
        <v>3474638.0343320002</v>
      </c>
      <c r="E38" s="140" t="s">
        <v>963</v>
      </c>
      <c r="F38" s="140" t="s">
        <v>963</v>
      </c>
      <c r="G38" s="143">
        <f t="shared" si="0"/>
        <v>3.1210429271498288E-3</v>
      </c>
      <c r="H38" s="140"/>
      <c r="I38" s="140">
        <v>1673625.044332</v>
      </c>
      <c r="J38" s="140">
        <v>1801012.99</v>
      </c>
      <c r="K38" s="140">
        <v>0</v>
      </c>
      <c r="L38" s="140">
        <v>0</v>
      </c>
      <c r="M38" s="140">
        <v>4.9405250000000001</v>
      </c>
    </row>
    <row r="39" spans="2:13" s="139" customFormat="1" ht="28.5" x14ac:dyDescent="0.2">
      <c r="B39" s="140" t="s">
        <v>237</v>
      </c>
      <c r="C39" s="145" t="s">
        <v>480</v>
      </c>
      <c r="D39" s="140">
        <v>119955.21</v>
      </c>
      <c r="E39" s="140">
        <v>119955.21</v>
      </c>
      <c r="F39" s="140" t="s">
        <v>963</v>
      </c>
      <c r="G39" s="143">
        <f t="shared" si="0"/>
        <v>1.0774801750457674E-4</v>
      </c>
      <c r="H39" s="140"/>
      <c r="I39" s="140">
        <v>119955.21</v>
      </c>
      <c r="J39" s="140">
        <v>0</v>
      </c>
      <c r="K39" s="140">
        <v>0</v>
      </c>
      <c r="L39" s="140">
        <v>0</v>
      </c>
      <c r="M39" s="140">
        <v>3</v>
      </c>
    </row>
    <row r="40" spans="2:13" s="139" customFormat="1" ht="28.5" x14ac:dyDescent="0.2">
      <c r="B40" s="140" t="s">
        <v>238</v>
      </c>
      <c r="C40" s="145" t="s">
        <v>481</v>
      </c>
      <c r="D40" s="140"/>
      <c r="E40" s="140"/>
      <c r="F40" s="140"/>
      <c r="G40" s="143">
        <f t="shared" si="0"/>
        <v>0</v>
      </c>
      <c r="H40" s="140"/>
      <c r="I40" s="140"/>
      <c r="J40" s="140"/>
      <c r="K40" s="140"/>
      <c r="L40" s="140"/>
      <c r="M40" s="140"/>
    </row>
    <row r="41" spans="2:13" s="139" customFormat="1" x14ac:dyDescent="0.2">
      <c r="B41" s="140" t="s">
        <v>239</v>
      </c>
      <c r="C41" s="145" t="s">
        <v>482</v>
      </c>
      <c r="D41" s="140"/>
      <c r="E41" s="140"/>
      <c r="F41" s="140"/>
      <c r="G41" s="143">
        <f t="shared" si="0"/>
        <v>0</v>
      </c>
      <c r="H41" s="140"/>
      <c r="I41" s="140"/>
      <c r="J41" s="140"/>
      <c r="K41" s="140"/>
      <c r="L41" s="140"/>
      <c r="M41" s="140"/>
    </row>
    <row r="42" spans="2:13" s="139" customFormat="1" x14ac:dyDescent="0.2">
      <c r="B42" s="140" t="s">
        <v>240</v>
      </c>
      <c r="C42" s="145" t="s">
        <v>483</v>
      </c>
      <c r="D42" s="140">
        <v>7257662.700712</v>
      </c>
      <c r="E42" s="140">
        <v>3568680.835986</v>
      </c>
      <c r="F42" s="140" t="s">
        <v>963</v>
      </c>
      <c r="G42" s="143">
        <f t="shared" si="0"/>
        <v>6.5190896478663175E-3</v>
      </c>
      <c r="H42" s="140"/>
      <c r="I42" s="140">
        <v>3611853.5659159999</v>
      </c>
      <c r="J42" s="140">
        <v>3645809.1347960001</v>
      </c>
      <c r="K42" s="140">
        <v>0</v>
      </c>
      <c r="L42" s="140">
        <v>0</v>
      </c>
      <c r="M42" s="140">
        <v>5.6073769999999996</v>
      </c>
    </row>
    <row r="43" spans="2:13" s="139" customFormat="1" x14ac:dyDescent="0.2">
      <c r="B43" s="140" t="s">
        <v>241</v>
      </c>
      <c r="C43" s="145" t="s">
        <v>485</v>
      </c>
      <c r="D43" s="140">
        <v>12809321.976761</v>
      </c>
      <c r="E43" s="140">
        <v>4656452.8283850001</v>
      </c>
      <c r="F43" s="140" t="s">
        <v>963</v>
      </c>
      <c r="G43" s="143">
        <f t="shared" si="0"/>
        <v>1.1505786606299166E-2</v>
      </c>
      <c r="H43" s="140"/>
      <c r="I43" s="140">
        <v>5880713.7055930002</v>
      </c>
      <c r="J43" s="140">
        <v>6928608.2711680001</v>
      </c>
      <c r="K43" s="140">
        <v>0</v>
      </c>
      <c r="L43" s="140">
        <v>0</v>
      </c>
      <c r="M43" s="140">
        <v>5.351191</v>
      </c>
    </row>
    <row r="44" spans="2:13" s="139" customFormat="1" ht="28.5" x14ac:dyDescent="0.2">
      <c r="B44" s="140" t="s">
        <v>242</v>
      </c>
      <c r="C44" s="145" t="s">
        <v>484</v>
      </c>
      <c r="D44" s="140"/>
      <c r="E44" s="140"/>
      <c r="F44" s="140"/>
      <c r="G44" s="143">
        <f t="shared" si="0"/>
        <v>0</v>
      </c>
      <c r="H44" s="140"/>
      <c r="I44" s="140"/>
      <c r="J44" s="140"/>
      <c r="K44" s="140"/>
      <c r="L44" s="140"/>
      <c r="M44" s="140"/>
    </row>
    <row r="45" spans="2:13" s="139" customFormat="1" ht="28.5" x14ac:dyDescent="0.2">
      <c r="B45" s="140" t="s">
        <v>243</v>
      </c>
      <c r="C45" s="141" t="s">
        <v>486</v>
      </c>
      <c r="D45" s="140">
        <v>10364810.314269001</v>
      </c>
      <c r="E45" s="140">
        <v>10331109.304269001</v>
      </c>
      <c r="F45" s="140" t="s">
        <v>963</v>
      </c>
      <c r="G45" s="143">
        <f t="shared" si="0"/>
        <v>9.3100396654173974E-3</v>
      </c>
      <c r="H45" s="140">
        <v>799.3</v>
      </c>
      <c r="I45" s="140">
        <v>3673040.114269</v>
      </c>
      <c r="J45" s="140">
        <v>6691770.2000000002</v>
      </c>
      <c r="K45" s="140">
        <v>0</v>
      </c>
      <c r="L45" s="140">
        <v>0</v>
      </c>
      <c r="M45" s="140">
        <v>6.5437380000000003</v>
      </c>
    </row>
    <row r="46" spans="2:13" s="139" customFormat="1" ht="28.5" x14ac:dyDescent="0.2">
      <c r="B46" s="140" t="s">
        <v>244</v>
      </c>
      <c r="C46" s="141" t="s">
        <v>487</v>
      </c>
      <c r="D46" s="140"/>
      <c r="E46" s="140"/>
      <c r="F46" s="140"/>
      <c r="G46" s="143">
        <f t="shared" si="0"/>
        <v>0</v>
      </c>
      <c r="H46" s="140">
        <v>0</v>
      </c>
      <c r="I46" s="140"/>
      <c r="J46" s="140"/>
      <c r="K46" s="140"/>
      <c r="L46" s="140"/>
      <c r="M46" s="140"/>
    </row>
    <row r="47" spans="2:13" s="139" customFormat="1" x14ac:dyDescent="0.2">
      <c r="B47" s="140" t="s">
        <v>245</v>
      </c>
      <c r="C47" s="141" t="s">
        <v>488</v>
      </c>
      <c r="D47" s="140"/>
      <c r="E47" s="140"/>
      <c r="F47" s="140"/>
      <c r="G47" s="143">
        <f t="shared" si="0"/>
        <v>0</v>
      </c>
      <c r="H47" s="140">
        <v>7401.63</v>
      </c>
      <c r="I47" s="140"/>
      <c r="J47" s="140"/>
      <c r="K47" s="140"/>
      <c r="L47" s="140"/>
      <c r="M47" s="140"/>
    </row>
    <row r="48" spans="2:13" s="139" customFormat="1" x14ac:dyDescent="0.2">
      <c r="B48" s="140" t="s">
        <v>246</v>
      </c>
      <c r="C48" s="145" t="s">
        <v>489</v>
      </c>
      <c r="D48" s="140">
        <v>61015805.974528</v>
      </c>
      <c r="E48" s="140">
        <v>31544907.109280001</v>
      </c>
      <c r="F48" s="140" t="s">
        <v>963</v>
      </c>
      <c r="G48" s="143">
        <f t="shared" si="0"/>
        <v>5.4806557632630551E-2</v>
      </c>
      <c r="H48" s="140"/>
      <c r="I48" s="140">
        <v>59536690.974528</v>
      </c>
      <c r="J48" s="140">
        <v>1479115</v>
      </c>
      <c r="K48" s="140">
        <v>0</v>
      </c>
      <c r="L48" s="140">
        <v>0</v>
      </c>
      <c r="M48" s="140">
        <v>1.9916180000000001</v>
      </c>
    </row>
    <row r="49" spans="2:13" s="139" customFormat="1" x14ac:dyDescent="0.2">
      <c r="B49" s="140" t="s">
        <v>247</v>
      </c>
      <c r="C49" s="145" t="s">
        <v>490</v>
      </c>
      <c r="D49" s="140">
        <v>13387102.298672</v>
      </c>
      <c r="E49" s="140">
        <v>1708145.672819</v>
      </c>
      <c r="F49" s="140">
        <v>4206654.6418420002</v>
      </c>
      <c r="G49" s="143">
        <f t="shared" si="0"/>
        <v>1.2024769351934526E-2</v>
      </c>
      <c r="H49" s="140"/>
      <c r="I49" s="140">
        <v>12168207.548672</v>
      </c>
      <c r="J49" s="140">
        <v>1218894.75</v>
      </c>
      <c r="K49" s="140">
        <v>0</v>
      </c>
      <c r="L49" s="140">
        <v>0</v>
      </c>
      <c r="M49" s="140">
        <v>1.5723069999999999</v>
      </c>
    </row>
    <row r="50" spans="2:13" s="139" customFormat="1" x14ac:dyDescent="0.2">
      <c r="B50" s="140" t="s">
        <v>248</v>
      </c>
      <c r="C50" s="145" t="s">
        <v>491</v>
      </c>
      <c r="D50" s="140">
        <v>15918965.915518999</v>
      </c>
      <c r="E50" s="140">
        <v>150713.70000000001</v>
      </c>
      <c r="F50" s="140">
        <v>30323.360000000001</v>
      </c>
      <c r="G50" s="143">
        <f t="shared" si="0"/>
        <v>1.4298978911546247E-2</v>
      </c>
      <c r="H50" s="140"/>
      <c r="I50" s="140">
        <v>8767061.3845160007</v>
      </c>
      <c r="J50" s="140">
        <v>7151904.5310030002</v>
      </c>
      <c r="K50" s="140">
        <v>0</v>
      </c>
      <c r="L50" s="140">
        <v>0</v>
      </c>
      <c r="M50" s="140">
        <v>4.0911239999999998</v>
      </c>
    </row>
    <row r="51" spans="2:13" s="139" customFormat="1" ht="28.5" x14ac:dyDescent="0.2">
      <c r="B51" s="140" t="s">
        <v>249</v>
      </c>
      <c r="C51" s="141" t="s">
        <v>492</v>
      </c>
      <c r="D51" s="140">
        <v>416527446.25660902</v>
      </c>
      <c r="E51" s="140">
        <v>416348933.37447101</v>
      </c>
      <c r="F51" s="140">
        <v>505681.83418900002</v>
      </c>
      <c r="G51" s="143">
        <f t="shared" si="0"/>
        <v>0.37413970239720101</v>
      </c>
      <c r="H51" s="140">
        <v>12294.24</v>
      </c>
      <c r="I51" s="140">
        <v>319505959.27646703</v>
      </c>
      <c r="J51" s="140">
        <v>91911352.307807997</v>
      </c>
      <c r="K51" s="140">
        <v>5110134.6723339995</v>
      </c>
      <c r="L51" s="140">
        <v>0</v>
      </c>
      <c r="M51" s="140">
        <v>2.6759529999999998</v>
      </c>
    </row>
    <row r="52" spans="2:13" s="139" customFormat="1" x14ac:dyDescent="0.2">
      <c r="B52" s="140" t="s">
        <v>250</v>
      </c>
      <c r="C52" s="141" t="s">
        <v>493</v>
      </c>
      <c r="D52" s="140"/>
      <c r="E52" s="140"/>
      <c r="F52" s="140"/>
      <c r="G52" s="143">
        <f t="shared" si="0"/>
        <v>0</v>
      </c>
      <c r="H52" s="140">
        <v>47911.18</v>
      </c>
      <c r="I52" s="140"/>
      <c r="J52" s="140"/>
      <c r="K52" s="140"/>
      <c r="L52" s="140"/>
      <c r="M52" s="140"/>
    </row>
    <row r="53" spans="2:13" s="139" customFormat="1" ht="28.5" x14ac:dyDescent="0.2">
      <c r="B53" s="140" t="s">
        <v>251</v>
      </c>
      <c r="C53" s="145" t="s">
        <v>496</v>
      </c>
      <c r="D53" s="140">
        <v>29475502.917208999</v>
      </c>
      <c r="E53" s="140" t="s">
        <v>963</v>
      </c>
      <c r="F53" s="140">
        <v>5335879.1541210003</v>
      </c>
      <c r="G53" s="143">
        <f t="shared" si="0"/>
        <v>2.6475940513793754E-2</v>
      </c>
      <c r="H53" s="140"/>
      <c r="I53" s="140">
        <v>20631083.898637</v>
      </c>
      <c r="J53" s="140">
        <v>8844419.0185720008</v>
      </c>
      <c r="K53" s="140">
        <v>0</v>
      </c>
      <c r="L53" s="140">
        <v>0</v>
      </c>
      <c r="M53" s="140">
        <v>3.621848</v>
      </c>
    </row>
    <row r="54" spans="2:13" s="139" customFormat="1" x14ac:dyDescent="0.2">
      <c r="B54" s="140" t="s">
        <v>252</v>
      </c>
      <c r="C54" s="145" t="s">
        <v>497</v>
      </c>
      <c r="D54" s="140"/>
      <c r="E54" s="140"/>
      <c r="F54" s="140"/>
      <c r="G54" s="143">
        <f t="shared" si="0"/>
        <v>0</v>
      </c>
      <c r="H54" s="140"/>
      <c r="I54" s="140"/>
      <c r="J54" s="140"/>
      <c r="K54" s="140"/>
      <c r="L54" s="140"/>
      <c r="M54" s="140"/>
    </row>
    <row r="55" spans="2:13" s="139" customFormat="1" x14ac:dyDescent="0.2">
      <c r="B55" s="140" t="s">
        <v>253</v>
      </c>
      <c r="C55" s="145" t="s">
        <v>498</v>
      </c>
      <c r="D55" s="140">
        <v>213553.117692</v>
      </c>
      <c r="E55" s="140" t="s">
        <v>963</v>
      </c>
      <c r="F55" s="140" t="s">
        <v>963</v>
      </c>
      <c r="G55" s="143">
        <f t="shared" si="0"/>
        <v>1.9182097270501673E-4</v>
      </c>
      <c r="H55" s="140"/>
      <c r="I55" s="140">
        <v>213553.117692</v>
      </c>
      <c r="J55" s="140">
        <v>0</v>
      </c>
      <c r="K55" s="140">
        <v>0</v>
      </c>
      <c r="L55" s="140">
        <v>0</v>
      </c>
      <c r="M55" s="140">
        <v>3</v>
      </c>
    </row>
    <row r="56" spans="2:13" s="139" customFormat="1" ht="28.5" x14ac:dyDescent="0.2">
      <c r="B56" s="140" t="s">
        <v>254</v>
      </c>
      <c r="C56" s="145" t="s">
        <v>499</v>
      </c>
      <c r="D56" s="140">
        <v>12499644.616176</v>
      </c>
      <c r="E56" s="140">
        <v>4002493.905725</v>
      </c>
      <c r="F56" s="140" t="s">
        <v>963</v>
      </c>
      <c r="G56" s="143">
        <f t="shared" si="0"/>
        <v>1.1227623434652983E-2</v>
      </c>
      <c r="H56" s="140"/>
      <c r="I56" s="140">
        <v>10725701.034978</v>
      </c>
      <c r="J56" s="140">
        <v>1773943.5811980001</v>
      </c>
      <c r="K56" s="140">
        <v>0</v>
      </c>
      <c r="L56" s="140">
        <v>0</v>
      </c>
      <c r="M56" s="140">
        <v>3.110468</v>
      </c>
    </row>
    <row r="57" spans="2:13" s="139" customFormat="1" x14ac:dyDescent="0.2">
      <c r="B57" s="140" t="s">
        <v>255</v>
      </c>
      <c r="C57" s="145" t="s">
        <v>500</v>
      </c>
      <c r="D57" s="140">
        <v>300763.59000000003</v>
      </c>
      <c r="E57" s="140" t="s">
        <v>963</v>
      </c>
      <c r="F57" s="140" t="s">
        <v>963</v>
      </c>
      <c r="G57" s="143">
        <f t="shared" si="0"/>
        <v>2.7015650725015894E-4</v>
      </c>
      <c r="H57" s="140"/>
      <c r="I57" s="140">
        <v>300763.59000000003</v>
      </c>
      <c r="J57" s="140">
        <v>0</v>
      </c>
      <c r="K57" s="140">
        <v>0</v>
      </c>
      <c r="L57" s="140">
        <v>0</v>
      </c>
      <c r="M57" s="140">
        <v>0</v>
      </c>
    </row>
    <row r="58" spans="2:13" s="139" customFormat="1" ht="28.5" x14ac:dyDescent="0.2">
      <c r="B58" s="140" t="s">
        <v>256</v>
      </c>
      <c r="C58" s="148" t="s">
        <v>501</v>
      </c>
      <c r="D58" s="140">
        <v>53047730.053327002</v>
      </c>
      <c r="E58" s="140">
        <v>52258204.179975003</v>
      </c>
      <c r="F58" s="140">
        <v>4467212.3068930004</v>
      </c>
      <c r="G58" s="143">
        <f t="shared" si="0"/>
        <v>4.7649349672798193E-2</v>
      </c>
      <c r="H58" s="140">
        <v>4363.82</v>
      </c>
      <c r="I58" s="140">
        <v>29799746.360869002</v>
      </c>
      <c r="J58" s="140">
        <v>23247983.692458</v>
      </c>
      <c r="K58" s="140">
        <v>0</v>
      </c>
      <c r="L58" s="140">
        <v>0</v>
      </c>
      <c r="M58" s="140">
        <v>4.7944829999999996</v>
      </c>
    </row>
    <row r="59" spans="2:13" s="139" customFormat="1" x14ac:dyDescent="0.2">
      <c r="B59" s="140" t="s">
        <v>257</v>
      </c>
      <c r="C59" s="141" t="s">
        <v>428</v>
      </c>
      <c r="D59" s="140">
        <v>131403070.20912901</v>
      </c>
      <c r="E59" s="140">
        <v>28042128.204845</v>
      </c>
      <c r="F59" s="140" t="s">
        <v>963</v>
      </c>
      <c r="G59" s="143">
        <f t="shared" si="0"/>
        <v>0.11803089093877921</v>
      </c>
      <c r="H59" s="140">
        <v>1310.56</v>
      </c>
      <c r="I59" s="140">
        <v>57736076.088097997</v>
      </c>
      <c r="J59" s="140">
        <v>56761533.328483999</v>
      </c>
      <c r="K59" s="140">
        <v>16905460.792546999</v>
      </c>
      <c r="L59" s="140">
        <v>0</v>
      </c>
      <c r="M59" s="140">
        <v>6.5983809999999998</v>
      </c>
    </row>
    <row r="60" spans="2:13" s="139" customFormat="1" x14ac:dyDescent="0.2">
      <c r="B60" s="140" t="s">
        <v>258</v>
      </c>
      <c r="C60" s="148" t="s">
        <v>502</v>
      </c>
      <c r="D60" s="140">
        <v>350000</v>
      </c>
      <c r="E60" s="140" t="s">
        <v>963</v>
      </c>
      <c r="F60" s="140" t="s">
        <v>963</v>
      </c>
      <c r="G60" s="143">
        <f t="shared" si="0"/>
        <v>3.1438239428368186E-4</v>
      </c>
      <c r="H60" s="140">
        <v>2.16</v>
      </c>
      <c r="I60" s="140">
        <v>350000</v>
      </c>
      <c r="J60" s="140">
        <v>0</v>
      </c>
      <c r="K60" s="140">
        <v>0</v>
      </c>
      <c r="L60" s="140">
        <v>0</v>
      </c>
      <c r="M60" s="140">
        <v>0</v>
      </c>
    </row>
    <row r="61" spans="2:13" s="139" customFormat="1" x14ac:dyDescent="0.2">
      <c r="B61" s="140" t="s">
        <v>259</v>
      </c>
      <c r="C61" s="148" t="s">
        <v>822</v>
      </c>
      <c r="D61" s="140">
        <v>134273986.053406</v>
      </c>
      <c r="E61" s="140">
        <v>134177215.49239101</v>
      </c>
      <c r="F61" s="140">
        <v>98351.519805999997</v>
      </c>
      <c r="G61" s="143">
        <f t="shared" si="0"/>
        <v>0.12060964921566709</v>
      </c>
      <c r="H61" s="140">
        <v>11450.3</v>
      </c>
      <c r="I61" s="140">
        <v>66819786.627241001</v>
      </c>
      <c r="J61" s="140">
        <v>61521228.330766</v>
      </c>
      <c r="K61" s="140">
        <v>5932971.0953989998</v>
      </c>
      <c r="L61" s="140">
        <v>0</v>
      </c>
      <c r="M61" s="140">
        <v>5.3602590000000001</v>
      </c>
    </row>
    <row r="62" spans="2:13" s="139" customFormat="1" x14ac:dyDescent="0.2">
      <c r="B62" s="140" t="s">
        <v>260</v>
      </c>
      <c r="C62" s="171" t="s">
        <v>530</v>
      </c>
      <c r="D62" s="140">
        <v>1113293894.2</v>
      </c>
      <c r="E62" s="140"/>
      <c r="F62" s="140"/>
      <c r="G62" s="143">
        <f>D62/$D$62</f>
        <v>1</v>
      </c>
      <c r="H62" s="140">
        <v>222263.93</v>
      </c>
      <c r="I62" s="140"/>
      <c r="J62" s="140"/>
      <c r="K62" s="140"/>
      <c r="L62" s="140"/>
      <c r="M62" s="140"/>
    </row>
    <row r="63" spans="2:13" s="139" customFormat="1" ht="19.5" customHeight="1" x14ac:dyDescent="0.2">
      <c r="C63" s="290"/>
      <c r="D63" s="290"/>
      <c r="E63" s="290"/>
      <c r="F63" s="290"/>
      <c r="G63" s="290"/>
      <c r="H63" s="290"/>
      <c r="I63" s="290"/>
      <c r="J63" s="290"/>
      <c r="K63" s="290"/>
      <c r="L63" s="290"/>
      <c r="M63" s="290"/>
    </row>
    <row r="64" spans="2:13" s="151" customFormat="1" ht="20.25" x14ac:dyDescent="0.25">
      <c r="B64" s="149" t="s">
        <v>529</v>
      </c>
      <c r="C64" s="150"/>
    </row>
    <row r="65" spans="2:17" s="116" customFormat="1" ht="47.45" customHeight="1" x14ac:dyDescent="0.25">
      <c r="C65" s="288" t="s">
        <v>904</v>
      </c>
      <c r="D65" s="288"/>
      <c r="E65" s="288"/>
      <c r="F65" s="288"/>
      <c r="G65" s="288"/>
      <c r="H65" s="288"/>
      <c r="I65" s="288"/>
      <c r="J65" s="288"/>
      <c r="K65" s="288"/>
      <c r="L65" s="288"/>
      <c r="M65" s="288"/>
    </row>
    <row r="66" spans="2:17" s="116" customFormat="1" ht="38.450000000000003" customHeight="1" x14ac:dyDescent="0.25">
      <c r="C66" s="289" t="s">
        <v>890</v>
      </c>
      <c r="D66" s="289"/>
      <c r="E66" s="289"/>
      <c r="F66" s="289"/>
      <c r="G66" s="289"/>
      <c r="H66" s="289"/>
      <c r="I66" s="289"/>
      <c r="J66" s="289"/>
      <c r="K66" s="289"/>
      <c r="L66" s="289"/>
      <c r="M66" s="289"/>
    </row>
    <row r="67" spans="2:17" s="116" customFormat="1" ht="27.6" customHeight="1" x14ac:dyDescent="0.25">
      <c r="C67" s="289" t="s">
        <v>888</v>
      </c>
      <c r="D67" s="289"/>
      <c r="E67" s="289"/>
      <c r="F67" s="289"/>
      <c r="G67" s="289"/>
      <c r="H67" s="289"/>
      <c r="I67" s="289"/>
      <c r="J67" s="289"/>
      <c r="K67" s="289"/>
      <c r="L67" s="289"/>
      <c r="M67" s="289"/>
    </row>
    <row r="68" spans="2:17" s="116" customFormat="1" x14ac:dyDescent="0.25">
      <c r="C68" s="291" t="s">
        <v>892</v>
      </c>
      <c r="D68" s="288"/>
      <c r="E68" s="288"/>
      <c r="F68" s="288"/>
      <c r="G68" s="288"/>
      <c r="H68" s="288"/>
      <c r="I68" s="288"/>
      <c r="J68" s="288"/>
      <c r="K68" s="288"/>
      <c r="L68" s="288"/>
      <c r="M68" s="288"/>
    </row>
    <row r="69" spans="2:17" s="116" customFormat="1" ht="39.6" customHeight="1" x14ac:dyDescent="0.25">
      <c r="C69" s="288" t="s">
        <v>894</v>
      </c>
      <c r="D69" s="288"/>
      <c r="E69" s="288"/>
      <c r="F69" s="288"/>
      <c r="G69" s="288"/>
      <c r="H69" s="288"/>
      <c r="I69" s="288"/>
      <c r="J69" s="288"/>
      <c r="K69" s="288"/>
      <c r="L69" s="288"/>
      <c r="M69" s="288"/>
    </row>
    <row r="70" spans="2:17" s="116" customFormat="1" ht="27.95" customHeight="1" x14ac:dyDescent="0.25">
      <c r="C70" s="288" t="s">
        <v>895</v>
      </c>
      <c r="D70" s="288"/>
      <c r="E70" s="288"/>
      <c r="F70" s="288"/>
      <c r="G70" s="288"/>
      <c r="H70" s="288"/>
      <c r="I70" s="288"/>
      <c r="J70" s="288"/>
      <c r="K70" s="288"/>
      <c r="L70" s="288"/>
      <c r="M70" s="288"/>
    </row>
    <row r="71" spans="2:17" s="116" customFormat="1" x14ac:dyDescent="0.25">
      <c r="C71" s="289" t="s">
        <v>896</v>
      </c>
      <c r="D71" s="289"/>
      <c r="E71" s="289"/>
      <c r="F71" s="289"/>
      <c r="G71" s="289"/>
      <c r="H71" s="289"/>
      <c r="I71" s="289"/>
      <c r="J71" s="289"/>
      <c r="K71" s="289"/>
      <c r="L71" s="289"/>
      <c r="M71" s="289"/>
    </row>
    <row r="72" spans="2:17" ht="15" x14ac:dyDescent="0.25">
      <c r="C72" s="152"/>
    </row>
    <row r="73" spans="2:17" ht="15" x14ac:dyDescent="0.25">
      <c r="C73" s="168"/>
    </row>
    <row r="74" spans="2:17" ht="17.25" x14ac:dyDescent="0.25">
      <c r="B74" s="284" t="s">
        <v>915</v>
      </c>
      <c r="C74" s="284"/>
      <c r="D74" s="131"/>
      <c r="N74" s="116"/>
      <c r="O74" s="116"/>
      <c r="P74" s="116"/>
      <c r="Q74" s="116"/>
    </row>
    <row r="75" spans="2:17" ht="78" customHeight="1" x14ac:dyDescent="0.25">
      <c r="C75" s="285" t="s">
        <v>964</v>
      </c>
      <c r="D75" s="286"/>
      <c r="E75" s="286"/>
      <c r="F75" s="286"/>
      <c r="G75" s="286"/>
      <c r="H75" s="286"/>
      <c r="I75" s="286"/>
      <c r="J75" s="286"/>
      <c r="K75" s="286"/>
      <c r="L75" s="286"/>
      <c r="M75" s="287"/>
      <c r="N75" s="116"/>
      <c r="O75" s="116"/>
      <c r="P75" s="116"/>
      <c r="Q75" s="116"/>
    </row>
    <row r="76" spans="2:17" x14ac:dyDescent="0.25">
      <c r="N76" s="116"/>
      <c r="O76" s="116"/>
      <c r="P76" s="116"/>
      <c r="Q76" s="116"/>
    </row>
  </sheetData>
  <mergeCells count="19">
    <mergeCell ref="B2:M2"/>
    <mergeCell ref="B3:M3"/>
    <mergeCell ref="C4:M4"/>
    <mergeCell ref="B8:B9"/>
    <mergeCell ref="C8:C9"/>
    <mergeCell ref="D8:F8"/>
    <mergeCell ref="G8:G9"/>
    <mergeCell ref="H8:H9"/>
    <mergeCell ref="I8:M8"/>
    <mergeCell ref="B74:C74"/>
    <mergeCell ref="C75:M75"/>
    <mergeCell ref="C70:M70"/>
    <mergeCell ref="C71:M71"/>
    <mergeCell ref="C63:M63"/>
    <mergeCell ref="C65:M65"/>
    <mergeCell ref="C66:M66"/>
    <mergeCell ref="C67:M67"/>
    <mergeCell ref="C68:M68"/>
    <mergeCell ref="C69:M69"/>
  </mergeCells>
  <pageMargins left="0.7" right="0.7" top="0.75" bottom="0.75" header="0.3" footer="0.3"/>
  <pageSetup paperSize="9" orientation="portrait" r:id="rId1"/>
  <headerFooter>
    <oddHeader>&amp;C&amp;"Aptos"&amp;10&amp;K0078D7 Classification: Restricted to Partners&amp;1#_x000D_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topLeftCell="G42" zoomScale="80" zoomScaleNormal="80" workbookViewId="0">
      <selection activeCell="W75" sqref="W75"/>
    </sheetView>
  </sheetViews>
  <sheetFormatPr defaultColWidth="8.7109375" defaultRowHeight="14.25" x14ac:dyDescent="0.25"/>
  <cols>
    <col min="1" max="1" width="5" style="37" customWidth="1"/>
    <col min="2" max="2" width="6.5703125" style="37" customWidth="1"/>
    <col min="3" max="3" width="21.5703125" style="131" customWidth="1"/>
    <col min="4" max="4" width="24.140625" style="131" customWidth="1"/>
    <col min="5" max="5" width="15.140625" style="37" bestFit="1" customWidth="1"/>
    <col min="6" max="6" width="14.42578125" style="37" bestFit="1" customWidth="1"/>
    <col min="7" max="7" width="17.42578125" style="37" customWidth="1"/>
    <col min="8" max="8" width="20.42578125" style="37" customWidth="1"/>
    <col min="9" max="9" width="19.140625" style="37" customWidth="1"/>
    <col min="10" max="11" width="20.42578125" style="37" customWidth="1"/>
    <col min="12" max="12" width="16.140625" style="37" customWidth="1"/>
    <col min="13" max="13" width="19.42578125" style="37" customWidth="1"/>
    <col min="14" max="14" width="16.5703125" style="37" customWidth="1"/>
    <col min="15" max="15" width="20.42578125" style="37" customWidth="1"/>
    <col min="16" max="16" width="17.85546875" style="37" customWidth="1"/>
    <col min="17" max="17" width="20.42578125" style="37" customWidth="1"/>
    <col min="18" max="18" width="12.140625" style="37" customWidth="1"/>
    <col min="19" max="19" width="18.85546875" style="37" customWidth="1"/>
    <col min="20" max="20" width="11.85546875" style="37" customWidth="1"/>
    <col min="21" max="21" width="13.140625" style="37" customWidth="1"/>
    <col min="22" max="22" width="22.5703125" style="37" customWidth="1"/>
    <col min="23" max="23" width="14.42578125" style="37" customWidth="1"/>
    <col min="24" max="24" width="17" style="37" customWidth="1"/>
    <col min="25" max="25" width="11" style="37" customWidth="1"/>
    <col min="26" max="26" width="13.5703125" style="37" customWidth="1"/>
    <col min="27" max="27" width="14.42578125" style="37" customWidth="1"/>
    <col min="28" max="28" width="12.7109375" style="37" customWidth="1"/>
    <col min="29" max="29" width="15.85546875" style="37" customWidth="1"/>
    <col min="30" max="16384" width="8.7109375" style="37"/>
  </cols>
  <sheetData>
    <row r="2" spans="1:29" s="38" customFormat="1" ht="33.6" customHeight="1" x14ac:dyDescent="0.35">
      <c r="B2" s="280" t="s">
        <v>523</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row>
    <row r="3" spans="1:29" s="38" customFormat="1" ht="86.45" customHeight="1" x14ac:dyDescent="0.35">
      <c r="B3" s="269" t="s">
        <v>919</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row>
    <row r="4" spans="1:29" ht="3" customHeight="1" x14ac:dyDescent="0.25">
      <c r="B4" s="27"/>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row>
    <row r="6" spans="1:29" ht="3" customHeight="1" x14ac:dyDescent="0.25">
      <c r="D6" s="37"/>
      <c r="E6" s="131"/>
      <c r="F6" s="131"/>
    </row>
    <row r="7" spans="1:29" ht="15" customHeight="1" x14ac:dyDescent="0.25">
      <c r="D7" s="37"/>
      <c r="E7" s="133" t="s">
        <v>198</v>
      </c>
      <c r="F7" s="133" t="s">
        <v>199</v>
      </c>
      <c r="G7" s="134" t="s">
        <v>200</v>
      </c>
      <c r="H7" s="134" t="s">
        <v>201</v>
      </c>
      <c r="I7" s="134" t="s">
        <v>202</v>
      </c>
      <c r="J7" s="134" t="s">
        <v>203</v>
      </c>
      <c r="K7" s="134" t="s">
        <v>204</v>
      </c>
      <c r="L7" s="134" t="s">
        <v>205</v>
      </c>
      <c r="M7" s="134" t="s">
        <v>206</v>
      </c>
      <c r="N7" s="134" t="s">
        <v>207</v>
      </c>
      <c r="O7" s="134" t="s">
        <v>261</v>
      </c>
      <c r="P7" s="134" t="s">
        <v>262</v>
      </c>
      <c r="Q7" s="134" t="s">
        <v>263</v>
      </c>
      <c r="R7" s="134" t="s">
        <v>264</v>
      </c>
      <c r="S7" s="134" t="s">
        <v>265</v>
      </c>
      <c r="T7" s="134" t="s">
        <v>266</v>
      </c>
      <c r="U7" s="134" t="s">
        <v>267</v>
      </c>
      <c r="V7" s="134" t="s">
        <v>268</v>
      </c>
      <c r="W7" s="134" t="s">
        <v>269</v>
      </c>
      <c r="X7" s="134" t="s">
        <v>270</v>
      </c>
      <c r="Y7" s="134" t="s">
        <v>271</v>
      </c>
      <c r="Z7" s="134" t="s">
        <v>272</v>
      </c>
      <c r="AA7" s="134" t="s">
        <v>273</v>
      </c>
      <c r="AB7" s="134" t="s">
        <v>274</v>
      </c>
      <c r="AC7" s="134" t="s">
        <v>885</v>
      </c>
    </row>
    <row r="8" spans="1:29" ht="32.1" customHeight="1" x14ac:dyDescent="0.25">
      <c r="A8" s="135"/>
      <c r="B8" s="293" t="s">
        <v>1</v>
      </c>
      <c r="C8" s="293" t="s">
        <v>341</v>
      </c>
      <c r="D8" s="293" t="s">
        <v>352</v>
      </c>
      <c r="E8" s="295" t="s">
        <v>897</v>
      </c>
      <c r="F8" s="296"/>
      <c r="G8" s="296"/>
      <c r="H8" s="296"/>
      <c r="I8" s="296"/>
      <c r="J8" s="296"/>
      <c r="K8" s="296"/>
      <c r="L8" s="296"/>
      <c r="M8" s="296"/>
      <c r="N8" s="296"/>
      <c r="O8" s="296"/>
      <c r="P8" s="296"/>
      <c r="Q8" s="296"/>
      <c r="R8" s="296"/>
      <c r="S8" s="296"/>
      <c r="T8" s="296"/>
      <c r="U8" s="296"/>
      <c r="V8" s="296"/>
      <c r="W8" s="296"/>
      <c r="X8" s="296"/>
      <c r="Y8" s="296"/>
      <c r="Z8" s="296"/>
      <c r="AA8" s="296"/>
      <c r="AB8" s="296"/>
      <c r="AC8" s="297"/>
    </row>
    <row r="9" spans="1:29" ht="45.6" customHeight="1" x14ac:dyDescent="0.25">
      <c r="A9" s="135"/>
      <c r="B9" s="307"/>
      <c r="C9" s="307"/>
      <c r="D9" s="307"/>
      <c r="E9" s="153"/>
      <c r="F9" s="154"/>
      <c r="G9" s="299" t="s">
        <v>886</v>
      </c>
      <c r="H9" s="299"/>
      <c r="I9" s="299"/>
      <c r="J9" s="299"/>
      <c r="K9" s="299"/>
      <c r="L9" s="299"/>
      <c r="M9" s="299"/>
      <c r="N9" s="299"/>
      <c r="O9" s="299"/>
      <c r="P9" s="299"/>
      <c r="Q9" s="299"/>
      <c r="R9" s="299"/>
      <c r="S9" s="299"/>
      <c r="T9" s="300"/>
      <c r="U9" s="295" t="s">
        <v>887</v>
      </c>
      <c r="V9" s="296"/>
      <c r="W9" s="297"/>
      <c r="X9" s="308" t="s">
        <v>503</v>
      </c>
      <c r="Y9" s="298" t="s">
        <v>528</v>
      </c>
      <c r="Z9" s="299"/>
      <c r="AA9" s="299"/>
      <c r="AB9" s="299"/>
      <c r="AC9" s="300"/>
    </row>
    <row r="10" spans="1:29" s="139" customFormat="1" ht="96.75" thickBot="1" x14ac:dyDescent="0.25">
      <c r="A10" s="136"/>
      <c r="B10" s="294"/>
      <c r="C10" s="294"/>
      <c r="D10" s="294"/>
      <c r="E10" s="137"/>
      <c r="F10" s="137"/>
      <c r="G10" s="155" t="s">
        <v>382</v>
      </c>
      <c r="H10" s="155" t="s">
        <v>420</v>
      </c>
      <c r="I10" s="155" t="s">
        <v>421</v>
      </c>
      <c r="J10" s="155" t="s">
        <v>422</v>
      </c>
      <c r="K10" s="155" t="s">
        <v>423</v>
      </c>
      <c r="L10" s="155" t="s">
        <v>424</v>
      </c>
      <c r="M10" s="155" t="s">
        <v>425</v>
      </c>
      <c r="N10" s="155" t="s">
        <v>426</v>
      </c>
      <c r="O10" s="155" t="s">
        <v>427</v>
      </c>
      <c r="P10" s="155" t="s">
        <v>429</v>
      </c>
      <c r="Q10" s="155" t="s">
        <v>428</v>
      </c>
      <c r="R10" s="155" t="s">
        <v>430</v>
      </c>
      <c r="S10" s="155" t="s">
        <v>903</v>
      </c>
      <c r="T10" s="155" t="s">
        <v>527</v>
      </c>
      <c r="U10" s="137"/>
      <c r="V10" s="138" t="s">
        <v>526</v>
      </c>
      <c r="W10" s="138" t="s">
        <v>527</v>
      </c>
      <c r="X10" s="309"/>
      <c r="Y10" s="138" t="s">
        <v>504</v>
      </c>
      <c r="Z10" s="138" t="s">
        <v>505</v>
      </c>
      <c r="AA10" s="138" t="s">
        <v>506</v>
      </c>
      <c r="AB10" s="138" t="s">
        <v>507</v>
      </c>
      <c r="AC10" s="138" t="s">
        <v>524</v>
      </c>
    </row>
    <row r="11" spans="1:29" s="139" customFormat="1" ht="15" customHeight="1" thickTop="1" x14ac:dyDescent="0.2">
      <c r="A11" s="136"/>
      <c r="B11" s="140" t="s">
        <v>275</v>
      </c>
      <c r="C11" s="157" t="s">
        <v>351</v>
      </c>
      <c r="D11" s="158" t="s">
        <v>351</v>
      </c>
      <c r="E11" s="227">
        <v>980000964.39746904</v>
      </c>
      <c r="F11" s="227">
        <v>815095586.41998994</v>
      </c>
      <c r="G11" s="227">
        <v>14306179.461758001</v>
      </c>
      <c r="H11" s="227">
        <v>2010355.0210750001</v>
      </c>
      <c r="I11" s="227">
        <v>97028123.701603994</v>
      </c>
      <c r="J11" s="227">
        <v>9662201.6600000001</v>
      </c>
      <c r="K11" s="227">
        <v>0</v>
      </c>
      <c r="L11" s="227">
        <v>80129935.258921996</v>
      </c>
      <c r="M11" s="227">
        <v>327469664.547562</v>
      </c>
      <c r="N11" s="227">
        <v>28567359.235652</v>
      </c>
      <c r="O11" s="227">
        <v>30834489.722982001</v>
      </c>
      <c r="P11" s="227">
        <v>350000</v>
      </c>
      <c r="Q11" s="227">
        <v>110450096.044223</v>
      </c>
      <c r="R11" s="227">
        <v>114287181.766212</v>
      </c>
      <c r="S11" s="227">
        <v>764448143.38381505</v>
      </c>
      <c r="T11" s="227">
        <v>15699568.206963001</v>
      </c>
      <c r="U11" s="227">
        <v>164905377.97747901</v>
      </c>
      <c r="V11" s="227">
        <v>149095325.545739</v>
      </c>
      <c r="W11" s="227">
        <v>1228816.5565599999</v>
      </c>
      <c r="X11" s="228">
        <f>E11/$E$76</f>
        <v>0.69837452555745505</v>
      </c>
      <c r="Y11" s="227">
        <v>607757853.47232699</v>
      </c>
      <c r="Z11" s="227">
        <v>316060376.952317</v>
      </c>
      <c r="AA11" s="227">
        <v>56177129.852825001</v>
      </c>
      <c r="AB11" s="227">
        <v>5604.12</v>
      </c>
      <c r="AC11" s="227">
        <v>4.3897969999999997</v>
      </c>
    </row>
    <row r="12" spans="1:29" s="139" customFormat="1" x14ac:dyDescent="0.2">
      <c r="A12" s="136"/>
      <c r="B12" s="140" t="s">
        <v>276</v>
      </c>
      <c r="C12" s="304" t="s">
        <v>365</v>
      </c>
      <c r="D12" s="158" t="s">
        <v>377</v>
      </c>
      <c r="E12" s="227">
        <v>139478211.54329899</v>
      </c>
      <c r="F12" s="227">
        <v>92184271.684031993</v>
      </c>
      <c r="G12" s="227">
        <v>253273.12</v>
      </c>
      <c r="H12" s="227">
        <v>0</v>
      </c>
      <c r="I12" s="227">
        <v>5957957.9390230002</v>
      </c>
      <c r="J12" s="227">
        <v>0</v>
      </c>
      <c r="K12" s="227">
        <v>0</v>
      </c>
      <c r="L12" s="227">
        <v>2737967.1949959998</v>
      </c>
      <c r="M12" s="227">
        <v>45635287.105685003</v>
      </c>
      <c r="N12" s="227">
        <v>9333249.5118320007</v>
      </c>
      <c r="O12" s="227">
        <v>7436805.8766130004</v>
      </c>
      <c r="P12" s="227">
        <v>0</v>
      </c>
      <c r="Q12" s="227">
        <v>4931121.8147539999</v>
      </c>
      <c r="R12" s="227">
        <v>15898609.121129001</v>
      </c>
      <c r="S12" s="227">
        <v>97639861.796771005</v>
      </c>
      <c r="T12" s="227">
        <v>381783.82</v>
      </c>
      <c r="U12" s="227">
        <v>47293939.859266996</v>
      </c>
      <c r="V12" s="227">
        <v>43881276.996042997</v>
      </c>
      <c r="W12" s="227">
        <v>60061.642660999998</v>
      </c>
      <c r="X12" s="228">
        <f t="shared" ref="X12:X75" si="0">E12/$E$76</f>
        <v>9.9395850974537417E-2</v>
      </c>
      <c r="Y12" s="227">
        <v>75504971.312514007</v>
      </c>
      <c r="Z12" s="227">
        <v>62873572.838577002</v>
      </c>
      <c r="AA12" s="227">
        <v>1099667.3922079999</v>
      </c>
      <c r="AB12" s="227">
        <v>0</v>
      </c>
      <c r="AC12" s="227">
        <v>4.8325880000000003</v>
      </c>
    </row>
    <row r="13" spans="1:29" s="139" customFormat="1" x14ac:dyDescent="0.2">
      <c r="A13" s="136"/>
      <c r="B13" s="140" t="s">
        <v>277</v>
      </c>
      <c r="C13" s="305"/>
      <c r="D13" s="158" t="s">
        <v>381</v>
      </c>
      <c r="E13" s="227">
        <v>772573.17549699999</v>
      </c>
      <c r="F13" s="227">
        <v>0</v>
      </c>
      <c r="G13" s="227">
        <v>0</v>
      </c>
      <c r="H13" s="227">
        <v>0</v>
      </c>
      <c r="I13" s="227">
        <v>0</v>
      </c>
      <c r="J13" s="227">
        <v>0</v>
      </c>
      <c r="K13" s="227">
        <v>0</v>
      </c>
      <c r="L13" s="227">
        <v>0</v>
      </c>
      <c r="M13" s="227">
        <v>0</v>
      </c>
      <c r="N13" s="227">
        <v>0</v>
      </c>
      <c r="O13" s="227">
        <v>0</v>
      </c>
      <c r="P13" s="227">
        <v>0</v>
      </c>
      <c r="Q13" s="227">
        <v>0</v>
      </c>
      <c r="R13" s="227">
        <v>0</v>
      </c>
      <c r="S13" s="227">
        <v>0</v>
      </c>
      <c r="T13" s="227">
        <v>0</v>
      </c>
      <c r="U13" s="227">
        <v>772573.17549699999</v>
      </c>
      <c r="V13" s="227">
        <v>629883.67549699999</v>
      </c>
      <c r="W13" s="227">
        <v>0</v>
      </c>
      <c r="X13" s="228">
        <f t="shared" si="0"/>
        <v>5.5055601422582354E-4</v>
      </c>
      <c r="Y13" s="227">
        <v>583051.685497</v>
      </c>
      <c r="Z13" s="227">
        <v>189521.49</v>
      </c>
      <c r="AA13" s="227">
        <v>0</v>
      </c>
      <c r="AB13" s="227">
        <v>0</v>
      </c>
      <c r="AC13" s="227">
        <v>5.3639760000000001</v>
      </c>
    </row>
    <row r="14" spans="1:29" s="139" customFormat="1" x14ac:dyDescent="0.2">
      <c r="A14" s="136"/>
      <c r="B14" s="140" t="s">
        <v>278</v>
      </c>
      <c r="C14" s="305"/>
      <c r="D14" s="158" t="s">
        <v>378</v>
      </c>
      <c r="E14" s="227">
        <v>17649727.433125</v>
      </c>
      <c r="F14" s="227">
        <v>11495366.432123</v>
      </c>
      <c r="G14" s="227">
        <v>0</v>
      </c>
      <c r="H14" s="227">
        <v>0</v>
      </c>
      <c r="I14" s="227">
        <v>9305900.7235950008</v>
      </c>
      <c r="J14" s="227">
        <v>0</v>
      </c>
      <c r="K14" s="227">
        <v>0</v>
      </c>
      <c r="L14" s="227">
        <v>0</v>
      </c>
      <c r="M14" s="227">
        <v>0</v>
      </c>
      <c r="N14" s="227">
        <v>0</v>
      </c>
      <c r="O14" s="227">
        <v>2189465.7085279999</v>
      </c>
      <c r="P14" s="227">
        <v>0</v>
      </c>
      <c r="Q14" s="227">
        <v>0</v>
      </c>
      <c r="R14" s="227">
        <v>0</v>
      </c>
      <c r="S14" s="227">
        <v>11415924.142123001</v>
      </c>
      <c r="T14" s="227">
        <v>0</v>
      </c>
      <c r="U14" s="227">
        <v>6154361.0010019997</v>
      </c>
      <c r="V14" s="227">
        <v>5804107.3310019998</v>
      </c>
      <c r="W14" s="227">
        <v>80995.460000000006</v>
      </c>
      <c r="X14" s="228">
        <f>E14/$E$76</f>
        <v>1.2577661114757678E-2</v>
      </c>
      <c r="Y14" s="227">
        <v>6549253.9297770001</v>
      </c>
      <c r="Z14" s="227">
        <v>11100473.503348</v>
      </c>
      <c r="AA14" s="227">
        <v>0</v>
      </c>
      <c r="AB14" s="227">
        <v>0</v>
      </c>
      <c r="AC14" s="227">
        <v>6.3244999999999996</v>
      </c>
    </row>
    <row r="15" spans="1:29" s="139" customFormat="1" x14ac:dyDescent="0.2">
      <c r="A15" s="136"/>
      <c r="B15" s="140" t="s">
        <v>279</v>
      </c>
      <c r="C15" s="305"/>
      <c r="D15" s="158" t="s">
        <v>387</v>
      </c>
      <c r="E15" s="227">
        <v>7760505.6246889997</v>
      </c>
      <c r="F15" s="227">
        <v>3740494.0470770001</v>
      </c>
      <c r="G15" s="227">
        <v>0</v>
      </c>
      <c r="H15" s="227">
        <v>0</v>
      </c>
      <c r="I15" s="227">
        <v>458570.06403900002</v>
      </c>
      <c r="J15" s="227">
        <v>0</v>
      </c>
      <c r="K15" s="227">
        <v>0</v>
      </c>
      <c r="L15" s="227">
        <v>0</v>
      </c>
      <c r="M15" s="227">
        <v>1441149.932698</v>
      </c>
      <c r="N15" s="227">
        <v>79554.75</v>
      </c>
      <c r="O15" s="227">
        <v>0</v>
      </c>
      <c r="P15" s="227">
        <v>0</v>
      </c>
      <c r="Q15" s="227">
        <v>1329552.7920530001</v>
      </c>
      <c r="R15" s="227">
        <v>431666.508287</v>
      </c>
      <c r="S15" s="227">
        <v>3392243.367077</v>
      </c>
      <c r="T15" s="227">
        <v>0</v>
      </c>
      <c r="U15" s="227">
        <v>4020011.5776120001</v>
      </c>
      <c r="V15" s="227">
        <v>3578247.1576120001</v>
      </c>
      <c r="W15" s="227">
        <v>0</v>
      </c>
      <c r="X15" s="228">
        <f t="shared" si="0"/>
        <v>5.530340918654445E-3</v>
      </c>
      <c r="Y15" s="227">
        <v>4901954.8674630001</v>
      </c>
      <c r="Z15" s="227">
        <v>2858550.7572260001</v>
      </c>
      <c r="AA15" s="227">
        <v>0</v>
      </c>
      <c r="AB15" s="227">
        <v>0</v>
      </c>
      <c r="AC15" s="227">
        <v>4.4842000000000004</v>
      </c>
    </row>
    <row r="16" spans="1:29" s="139" customFormat="1" x14ac:dyDescent="0.2">
      <c r="A16" s="136"/>
      <c r="B16" s="140" t="s">
        <v>280</v>
      </c>
      <c r="C16" s="305"/>
      <c r="D16" s="158" t="s">
        <v>379</v>
      </c>
      <c r="E16" s="227">
        <v>413385.747195</v>
      </c>
      <c r="F16" s="227">
        <v>90082.587195</v>
      </c>
      <c r="G16" s="227">
        <v>0</v>
      </c>
      <c r="H16" s="227">
        <v>0</v>
      </c>
      <c r="I16" s="227">
        <v>0</v>
      </c>
      <c r="J16" s="227">
        <v>0</v>
      </c>
      <c r="K16" s="227">
        <v>0</v>
      </c>
      <c r="L16" s="227">
        <v>0</v>
      </c>
      <c r="M16" s="227">
        <v>0</v>
      </c>
      <c r="N16" s="227">
        <v>0</v>
      </c>
      <c r="O16" s="227">
        <v>0</v>
      </c>
      <c r="P16" s="227">
        <v>0</v>
      </c>
      <c r="Q16" s="227">
        <v>90082.587195</v>
      </c>
      <c r="R16" s="227">
        <v>0</v>
      </c>
      <c r="S16" s="227">
        <v>90082.587195</v>
      </c>
      <c r="T16" s="227">
        <v>0</v>
      </c>
      <c r="U16" s="227">
        <v>323303.15999999997</v>
      </c>
      <c r="V16" s="227">
        <v>126842.66</v>
      </c>
      <c r="W16" s="227">
        <v>0</v>
      </c>
      <c r="X16" s="228">
        <f t="shared" si="0"/>
        <v>2.9458958262048397E-4</v>
      </c>
      <c r="Y16" s="227">
        <v>365992.02719499997</v>
      </c>
      <c r="Z16" s="227">
        <v>47393.72</v>
      </c>
      <c r="AA16" s="227">
        <v>0</v>
      </c>
      <c r="AB16" s="227">
        <v>0</v>
      </c>
      <c r="AC16" s="227">
        <v>2.8823829999999999</v>
      </c>
    </row>
    <row r="17" spans="1:29" s="139" customFormat="1" x14ac:dyDescent="0.2">
      <c r="A17" s="136"/>
      <c r="B17" s="140" t="s">
        <v>281</v>
      </c>
      <c r="C17" s="306"/>
      <c r="D17" s="158" t="s">
        <v>380</v>
      </c>
      <c r="E17" s="227">
        <v>249401.65</v>
      </c>
      <c r="F17" s="227">
        <v>0</v>
      </c>
      <c r="G17" s="227">
        <v>0</v>
      </c>
      <c r="H17" s="227">
        <v>0</v>
      </c>
      <c r="I17" s="227">
        <v>0</v>
      </c>
      <c r="J17" s="227">
        <v>0</v>
      </c>
      <c r="K17" s="227">
        <v>0</v>
      </c>
      <c r="L17" s="227">
        <v>0</v>
      </c>
      <c r="M17" s="227">
        <v>0</v>
      </c>
      <c r="N17" s="227">
        <v>0</v>
      </c>
      <c r="O17" s="227">
        <v>0</v>
      </c>
      <c r="P17" s="227">
        <v>0</v>
      </c>
      <c r="Q17" s="227">
        <v>0</v>
      </c>
      <c r="R17" s="227">
        <v>0</v>
      </c>
      <c r="S17" s="227">
        <v>0</v>
      </c>
      <c r="T17" s="227">
        <v>0</v>
      </c>
      <c r="U17" s="227">
        <v>249401.65</v>
      </c>
      <c r="V17" s="227">
        <v>249401.65</v>
      </c>
      <c r="W17" s="227">
        <v>0</v>
      </c>
      <c r="X17" s="228">
        <f t="shared" si="0"/>
        <v>1.7773019141780578E-4</v>
      </c>
      <c r="Y17" s="227">
        <v>0</v>
      </c>
      <c r="Z17" s="227">
        <v>0</v>
      </c>
      <c r="AA17" s="227">
        <v>249401.65</v>
      </c>
      <c r="AB17" s="227">
        <v>0</v>
      </c>
      <c r="AC17" s="227">
        <v>13</v>
      </c>
    </row>
    <row r="18" spans="1:29" s="139" customFormat="1" ht="18.95" customHeight="1" x14ac:dyDescent="0.2">
      <c r="A18" s="136"/>
      <c r="B18" s="140" t="s">
        <v>282</v>
      </c>
      <c r="C18" s="304" t="s">
        <v>363</v>
      </c>
      <c r="D18" s="158" t="s">
        <v>399</v>
      </c>
      <c r="E18" s="227">
        <v>203249.1</v>
      </c>
      <c r="F18" s="227">
        <v>88301.72</v>
      </c>
      <c r="G18" s="227">
        <v>0</v>
      </c>
      <c r="H18" s="227">
        <v>0</v>
      </c>
      <c r="I18" s="227">
        <v>0</v>
      </c>
      <c r="J18" s="227">
        <v>0</v>
      </c>
      <c r="K18" s="227">
        <v>0</v>
      </c>
      <c r="L18" s="227">
        <v>0</v>
      </c>
      <c r="M18" s="227">
        <v>0</v>
      </c>
      <c r="N18" s="227">
        <v>88301.72</v>
      </c>
      <c r="O18" s="227">
        <v>0</v>
      </c>
      <c r="P18" s="227">
        <v>0</v>
      </c>
      <c r="Q18" s="227">
        <v>0</v>
      </c>
      <c r="R18" s="227">
        <v>0</v>
      </c>
      <c r="S18" s="227">
        <v>0</v>
      </c>
      <c r="T18" s="227">
        <v>0</v>
      </c>
      <c r="U18" s="227">
        <v>114947.38</v>
      </c>
      <c r="V18" s="227">
        <v>110321.17</v>
      </c>
      <c r="W18" s="227">
        <v>0</v>
      </c>
      <c r="X18" s="228">
        <f t="shared" si="0"/>
        <v>1.4484066744745576E-4</v>
      </c>
      <c r="Y18" s="227">
        <v>92927.93</v>
      </c>
      <c r="Z18" s="227">
        <v>110321.17</v>
      </c>
      <c r="AA18" s="227">
        <v>0</v>
      </c>
      <c r="AB18" s="227">
        <v>0</v>
      </c>
      <c r="AC18" s="227">
        <v>5.7139319999999998</v>
      </c>
    </row>
    <row r="19" spans="1:29" s="139" customFormat="1" x14ac:dyDescent="0.2">
      <c r="A19" s="136"/>
      <c r="B19" s="140" t="s">
        <v>283</v>
      </c>
      <c r="C19" s="305"/>
      <c r="D19" s="158" t="s">
        <v>417</v>
      </c>
      <c r="E19" s="227">
        <v>172231.57059700001</v>
      </c>
      <c r="F19" s="227">
        <v>0</v>
      </c>
      <c r="G19" s="227">
        <v>0</v>
      </c>
      <c r="H19" s="227">
        <v>0</v>
      </c>
      <c r="I19" s="227">
        <v>0</v>
      </c>
      <c r="J19" s="227">
        <v>0</v>
      </c>
      <c r="K19" s="227">
        <v>0</v>
      </c>
      <c r="L19" s="227">
        <v>0</v>
      </c>
      <c r="M19" s="227">
        <v>0</v>
      </c>
      <c r="N19" s="227">
        <v>0</v>
      </c>
      <c r="O19" s="227">
        <v>0</v>
      </c>
      <c r="P19" s="227">
        <v>0</v>
      </c>
      <c r="Q19" s="227">
        <v>0</v>
      </c>
      <c r="R19" s="227">
        <v>0</v>
      </c>
      <c r="S19" s="227">
        <v>0</v>
      </c>
      <c r="T19" s="227">
        <v>0</v>
      </c>
      <c r="U19" s="227">
        <v>172231.57059700001</v>
      </c>
      <c r="V19" s="227">
        <v>153545.72059700001</v>
      </c>
      <c r="W19" s="227">
        <v>59162.690597000001</v>
      </c>
      <c r="X19" s="228">
        <f t="shared" si="0"/>
        <v>1.2273675819864921E-4</v>
      </c>
      <c r="Y19" s="227">
        <v>77848.540596999999</v>
      </c>
      <c r="Z19" s="227">
        <v>94383.03</v>
      </c>
      <c r="AA19" s="227">
        <v>0</v>
      </c>
      <c r="AB19" s="227">
        <v>0</v>
      </c>
      <c r="AC19" s="227">
        <v>3.4537059999999999</v>
      </c>
    </row>
    <row r="20" spans="1:29" s="139" customFormat="1" x14ac:dyDescent="0.2">
      <c r="A20" s="136"/>
      <c r="B20" s="140" t="s">
        <v>284</v>
      </c>
      <c r="C20" s="306"/>
      <c r="D20" s="158" t="s">
        <v>419</v>
      </c>
      <c r="E20" s="227">
        <v>1673633.467277</v>
      </c>
      <c r="F20" s="227">
        <v>669606.43999999994</v>
      </c>
      <c r="G20" s="227">
        <v>0</v>
      </c>
      <c r="H20" s="227">
        <v>0</v>
      </c>
      <c r="I20" s="227">
        <v>0</v>
      </c>
      <c r="J20" s="227">
        <v>0</v>
      </c>
      <c r="K20" s="227">
        <v>0</v>
      </c>
      <c r="L20" s="227">
        <v>0</v>
      </c>
      <c r="M20" s="227">
        <v>0</v>
      </c>
      <c r="N20" s="227">
        <v>0</v>
      </c>
      <c r="O20" s="227">
        <v>669606.43999999994</v>
      </c>
      <c r="P20" s="227">
        <v>0</v>
      </c>
      <c r="Q20" s="227">
        <v>0</v>
      </c>
      <c r="R20" s="227">
        <v>0</v>
      </c>
      <c r="S20" s="227">
        <v>669606.43999999994</v>
      </c>
      <c r="T20" s="227">
        <v>0</v>
      </c>
      <c r="U20" s="227">
        <v>1004027.027277</v>
      </c>
      <c r="V20" s="227">
        <v>852094.89727700001</v>
      </c>
      <c r="W20" s="227">
        <v>0</v>
      </c>
      <c r="X20" s="228">
        <f t="shared" si="0"/>
        <v>1.192675335156713E-3</v>
      </c>
      <c r="Y20" s="227">
        <v>1067526.097781</v>
      </c>
      <c r="Z20" s="227">
        <v>412544.31949600001</v>
      </c>
      <c r="AA20" s="227">
        <v>193563.05</v>
      </c>
      <c r="AB20" s="227">
        <v>0</v>
      </c>
      <c r="AC20" s="227">
        <v>5.8564610000000004</v>
      </c>
    </row>
    <row r="21" spans="1:29" s="139" customFormat="1" x14ac:dyDescent="0.2">
      <c r="A21" s="136"/>
      <c r="B21" s="140" t="s">
        <v>285</v>
      </c>
      <c r="C21" s="304" t="s">
        <v>364</v>
      </c>
      <c r="D21" s="158" t="s">
        <v>431</v>
      </c>
      <c r="E21" s="227">
        <v>943054.13790099998</v>
      </c>
      <c r="F21" s="227">
        <v>605232.39790099999</v>
      </c>
      <c r="G21" s="227">
        <v>0</v>
      </c>
      <c r="H21" s="227">
        <v>0</v>
      </c>
      <c r="I21" s="227">
        <v>605232.39790099999</v>
      </c>
      <c r="J21" s="227">
        <v>0</v>
      </c>
      <c r="K21" s="227">
        <v>0</v>
      </c>
      <c r="L21" s="227">
        <v>0</v>
      </c>
      <c r="M21" s="227">
        <v>0</v>
      </c>
      <c r="N21" s="227">
        <v>0</v>
      </c>
      <c r="O21" s="227">
        <v>0</v>
      </c>
      <c r="P21" s="227">
        <v>0</v>
      </c>
      <c r="Q21" s="227">
        <v>0</v>
      </c>
      <c r="R21" s="227">
        <v>0</v>
      </c>
      <c r="S21" s="227">
        <v>605232.39790099999</v>
      </c>
      <c r="T21" s="227">
        <v>0</v>
      </c>
      <c r="U21" s="227">
        <v>337821.74</v>
      </c>
      <c r="V21" s="227">
        <v>123161.81</v>
      </c>
      <c r="W21" s="227">
        <v>27126.400000000001</v>
      </c>
      <c r="X21" s="228">
        <f t="shared" si="0"/>
        <v>6.720452428702799E-4</v>
      </c>
      <c r="Y21" s="227">
        <v>849168.67790100002</v>
      </c>
      <c r="Z21" s="227">
        <v>93885.46</v>
      </c>
      <c r="AA21" s="227">
        <v>0</v>
      </c>
      <c r="AB21" s="227">
        <v>0</v>
      </c>
      <c r="AC21" s="227">
        <v>3.2304200000000001</v>
      </c>
    </row>
    <row r="22" spans="1:29" s="139" customFormat="1" x14ac:dyDescent="0.2">
      <c r="A22" s="136"/>
      <c r="B22" s="140" t="s">
        <v>286</v>
      </c>
      <c r="C22" s="305"/>
      <c r="D22" s="158" t="s">
        <v>432</v>
      </c>
      <c r="E22" s="227">
        <v>133001.87</v>
      </c>
      <c r="F22" s="227">
        <v>0</v>
      </c>
      <c r="G22" s="227">
        <v>0</v>
      </c>
      <c r="H22" s="227">
        <v>0</v>
      </c>
      <c r="I22" s="227">
        <v>0</v>
      </c>
      <c r="J22" s="227">
        <v>0</v>
      </c>
      <c r="K22" s="227">
        <v>0</v>
      </c>
      <c r="L22" s="227">
        <v>0</v>
      </c>
      <c r="M22" s="227">
        <v>0</v>
      </c>
      <c r="N22" s="227">
        <v>0</v>
      </c>
      <c r="O22" s="227">
        <v>0</v>
      </c>
      <c r="P22" s="227">
        <v>0</v>
      </c>
      <c r="Q22" s="227">
        <v>0</v>
      </c>
      <c r="R22" s="227">
        <v>0</v>
      </c>
      <c r="S22" s="227">
        <v>0</v>
      </c>
      <c r="T22" s="227">
        <v>0</v>
      </c>
      <c r="U22" s="227">
        <v>133001.87</v>
      </c>
      <c r="V22" s="227">
        <v>97715.36</v>
      </c>
      <c r="W22" s="227">
        <v>0</v>
      </c>
      <c r="X22" s="228">
        <f t="shared" si="0"/>
        <v>9.4780639238056853E-5</v>
      </c>
      <c r="Y22" s="227">
        <v>35286.51</v>
      </c>
      <c r="Z22" s="227">
        <v>97715.36</v>
      </c>
      <c r="AA22" s="227">
        <v>0</v>
      </c>
      <c r="AB22" s="227">
        <v>0</v>
      </c>
      <c r="AC22" s="227">
        <v>4.6734540000000004</v>
      </c>
    </row>
    <row r="23" spans="1:29" s="139" customFormat="1" x14ac:dyDescent="0.2">
      <c r="A23" s="136"/>
      <c r="B23" s="140" t="s">
        <v>287</v>
      </c>
      <c r="C23" s="305"/>
      <c r="D23" s="158" t="s">
        <v>418</v>
      </c>
      <c r="E23" s="227">
        <v>291937.03694299998</v>
      </c>
      <c r="F23" s="227">
        <v>0</v>
      </c>
      <c r="G23" s="227">
        <v>0</v>
      </c>
      <c r="H23" s="227">
        <v>0</v>
      </c>
      <c r="I23" s="227">
        <v>0</v>
      </c>
      <c r="J23" s="227">
        <v>0</v>
      </c>
      <c r="K23" s="227">
        <v>0</v>
      </c>
      <c r="L23" s="227">
        <v>0</v>
      </c>
      <c r="M23" s="227">
        <v>0</v>
      </c>
      <c r="N23" s="227">
        <v>0</v>
      </c>
      <c r="O23" s="227">
        <v>0</v>
      </c>
      <c r="P23" s="227">
        <v>0</v>
      </c>
      <c r="Q23" s="227">
        <v>0</v>
      </c>
      <c r="R23" s="227">
        <v>0</v>
      </c>
      <c r="S23" s="227">
        <v>0</v>
      </c>
      <c r="T23" s="227">
        <v>0</v>
      </c>
      <c r="U23" s="227">
        <v>291937.03694299998</v>
      </c>
      <c r="V23" s="227">
        <v>275576.45694300003</v>
      </c>
      <c r="W23" s="227">
        <v>0</v>
      </c>
      <c r="X23" s="228">
        <f t="shared" si="0"/>
        <v>2.0804202962501021E-4</v>
      </c>
      <c r="Y23" s="227">
        <v>179174.366943</v>
      </c>
      <c r="Z23" s="227">
        <v>0</v>
      </c>
      <c r="AA23" s="227">
        <v>112762.67</v>
      </c>
      <c r="AB23" s="227">
        <v>0</v>
      </c>
      <c r="AC23" s="227">
        <v>6.832319</v>
      </c>
    </row>
    <row r="24" spans="1:29" s="139" customFormat="1" x14ac:dyDescent="0.2">
      <c r="A24" s="136"/>
      <c r="B24" s="140" t="s">
        <v>288</v>
      </c>
      <c r="C24" s="305"/>
      <c r="D24" s="158" t="s">
        <v>433</v>
      </c>
      <c r="E24" s="227">
        <v>52000</v>
      </c>
      <c r="F24" s="227">
        <v>0</v>
      </c>
      <c r="G24" s="227">
        <v>0</v>
      </c>
      <c r="H24" s="227">
        <v>0</v>
      </c>
      <c r="I24" s="227">
        <v>0</v>
      </c>
      <c r="J24" s="227">
        <v>0</v>
      </c>
      <c r="K24" s="227">
        <v>0</v>
      </c>
      <c r="L24" s="227">
        <v>0</v>
      </c>
      <c r="M24" s="227">
        <v>0</v>
      </c>
      <c r="N24" s="227">
        <v>0</v>
      </c>
      <c r="O24" s="227">
        <v>0</v>
      </c>
      <c r="P24" s="227">
        <v>0</v>
      </c>
      <c r="Q24" s="227">
        <v>0</v>
      </c>
      <c r="R24" s="227">
        <v>0</v>
      </c>
      <c r="S24" s="227">
        <v>0</v>
      </c>
      <c r="T24" s="227">
        <v>0</v>
      </c>
      <c r="U24" s="227">
        <v>52000</v>
      </c>
      <c r="V24" s="227">
        <v>0</v>
      </c>
      <c r="W24" s="227">
        <v>0</v>
      </c>
      <c r="X24" s="228">
        <f t="shared" si="0"/>
        <v>3.7056571011963637E-5</v>
      </c>
      <c r="Y24" s="227">
        <v>52000</v>
      </c>
      <c r="Z24" s="227">
        <v>0</v>
      </c>
      <c r="AA24" s="227">
        <v>0</v>
      </c>
      <c r="AB24" s="227">
        <v>0</v>
      </c>
      <c r="AC24" s="227">
        <v>2</v>
      </c>
    </row>
    <row r="25" spans="1:29" s="139" customFormat="1" x14ac:dyDescent="0.2">
      <c r="B25" s="140" t="s">
        <v>289</v>
      </c>
      <c r="C25" s="305"/>
      <c r="D25" s="158" t="s">
        <v>398</v>
      </c>
      <c r="E25" s="227">
        <v>48828377.658973001</v>
      </c>
      <c r="F25" s="227">
        <v>32517846.384727001</v>
      </c>
      <c r="G25" s="227">
        <v>1020857.1</v>
      </c>
      <c r="H25" s="227">
        <v>0</v>
      </c>
      <c r="I25" s="227">
        <v>15463631.342491001</v>
      </c>
      <c r="J25" s="227">
        <v>0</v>
      </c>
      <c r="K25" s="227">
        <v>0</v>
      </c>
      <c r="L25" s="227">
        <v>1888034.788523</v>
      </c>
      <c r="M25" s="227">
        <v>6203772.3191989996</v>
      </c>
      <c r="N25" s="227">
        <v>837925.28</v>
      </c>
      <c r="O25" s="227">
        <v>1494431.7152249999</v>
      </c>
      <c r="P25" s="227">
        <v>0</v>
      </c>
      <c r="Q25" s="227">
        <v>4516046.9892889997</v>
      </c>
      <c r="R25" s="227">
        <v>1093146.8500000001</v>
      </c>
      <c r="S25" s="227">
        <v>31529114.594726998</v>
      </c>
      <c r="T25" s="227">
        <v>3435029.3979369998</v>
      </c>
      <c r="U25" s="227">
        <v>16310531.274246</v>
      </c>
      <c r="V25" s="227">
        <v>13957068.384164</v>
      </c>
      <c r="W25" s="227">
        <v>32101.152643000001</v>
      </c>
      <c r="X25" s="228">
        <f t="shared" si="0"/>
        <v>3.479638930997523E-2</v>
      </c>
      <c r="Y25" s="227">
        <v>32493820.134624999</v>
      </c>
      <c r="Z25" s="227">
        <v>15693501.094348</v>
      </c>
      <c r="AA25" s="227">
        <v>641056.43000000005</v>
      </c>
      <c r="AB25" s="227">
        <v>0</v>
      </c>
      <c r="AC25" s="227">
        <v>4.0340499999999997</v>
      </c>
    </row>
    <row r="26" spans="1:29" s="139" customFormat="1" x14ac:dyDescent="0.2">
      <c r="B26" s="140" t="s">
        <v>290</v>
      </c>
      <c r="C26" s="305"/>
      <c r="D26" s="158" t="s">
        <v>434</v>
      </c>
      <c r="E26" s="227">
        <v>523730.75461599999</v>
      </c>
      <c r="F26" s="227">
        <v>0</v>
      </c>
      <c r="G26" s="227">
        <v>0</v>
      </c>
      <c r="H26" s="227">
        <v>0</v>
      </c>
      <c r="I26" s="227">
        <v>0</v>
      </c>
      <c r="J26" s="227">
        <v>0</v>
      </c>
      <c r="K26" s="227">
        <v>0</v>
      </c>
      <c r="L26" s="227">
        <v>0</v>
      </c>
      <c r="M26" s="227">
        <v>0</v>
      </c>
      <c r="N26" s="227">
        <v>0</v>
      </c>
      <c r="O26" s="227">
        <v>0</v>
      </c>
      <c r="P26" s="227">
        <v>0</v>
      </c>
      <c r="Q26" s="227">
        <v>0</v>
      </c>
      <c r="R26" s="227">
        <v>0</v>
      </c>
      <c r="S26" s="227">
        <v>0</v>
      </c>
      <c r="T26" s="227">
        <v>0</v>
      </c>
      <c r="U26" s="227">
        <v>523730.75461599999</v>
      </c>
      <c r="V26" s="227">
        <v>523730.75461599999</v>
      </c>
      <c r="W26" s="227">
        <v>0</v>
      </c>
      <c r="X26" s="228">
        <f t="shared" si="0"/>
        <v>3.7322434422263669E-4</v>
      </c>
      <c r="Y26" s="227">
        <v>61454.7</v>
      </c>
      <c r="Z26" s="227">
        <v>462276.05461599998</v>
      </c>
      <c r="AA26" s="227">
        <v>0</v>
      </c>
      <c r="AB26" s="227">
        <v>0</v>
      </c>
      <c r="AC26" s="227">
        <v>6.3831350000000002</v>
      </c>
    </row>
    <row r="27" spans="1:29" s="139" customFormat="1" x14ac:dyDescent="0.2">
      <c r="B27" s="140" t="s">
        <v>291</v>
      </c>
      <c r="C27" s="305"/>
      <c r="D27" s="158" t="s">
        <v>397</v>
      </c>
      <c r="E27" s="227">
        <v>1686207.3391539999</v>
      </c>
      <c r="F27" s="227">
        <v>238365.04</v>
      </c>
      <c r="G27" s="227">
        <v>0</v>
      </c>
      <c r="H27" s="227">
        <v>0</v>
      </c>
      <c r="I27" s="227">
        <v>135523.76999999999</v>
      </c>
      <c r="J27" s="227">
        <v>0</v>
      </c>
      <c r="K27" s="227">
        <v>0</v>
      </c>
      <c r="L27" s="227">
        <v>0</v>
      </c>
      <c r="M27" s="227">
        <v>102841.27</v>
      </c>
      <c r="N27" s="227">
        <v>0</v>
      </c>
      <c r="O27" s="227">
        <v>0</v>
      </c>
      <c r="P27" s="227">
        <v>0</v>
      </c>
      <c r="Q27" s="227">
        <v>0</v>
      </c>
      <c r="R27" s="227">
        <v>0</v>
      </c>
      <c r="S27" s="227">
        <v>0</v>
      </c>
      <c r="T27" s="227">
        <v>0</v>
      </c>
      <c r="U27" s="227">
        <v>1447842.2991539999</v>
      </c>
      <c r="V27" s="227">
        <v>1287842.2991539999</v>
      </c>
      <c r="W27" s="227">
        <v>19356.36</v>
      </c>
      <c r="X27" s="228">
        <f t="shared" si="0"/>
        <v>1.201635807774124E-3</v>
      </c>
      <c r="Y27" s="227">
        <v>1026356.678337</v>
      </c>
      <c r="Z27" s="227">
        <v>659850.66081699997</v>
      </c>
      <c r="AA27" s="227">
        <v>0</v>
      </c>
      <c r="AB27" s="227">
        <v>0</v>
      </c>
      <c r="AC27" s="227">
        <v>4.2032189999999998</v>
      </c>
    </row>
    <row r="28" spans="1:29" s="139" customFormat="1" x14ac:dyDescent="0.2">
      <c r="B28" s="140" t="s">
        <v>292</v>
      </c>
      <c r="C28" s="305"/>
      <c r="D28" s="158" t="s">
        <v>435</v>
      </c>
      <c r="E28" s="227">
        <v>2401737.04</v>
      </c>
      <c r="F28" s="227">
        <v>1976216.61</v>
      </c>
      <c r="G28" s="227">
        <v>686676.37</v>
      </c>
      <c r="H28" s="227">
        <v>0</v>
      </c>
      <c r="I28" s="227">
        <v>1289540.24</v>
      </c>
      <c r="J28" s="227">
        <v>0</v>
      </c>
      <c r="K28" s="227">
        <v>0</v>
      </c>
      <c r="L28" s="227">
        <v>0</v>
      </c>
      <c r="M28" s="227">
        <v>0</v>
      </c>
      <c r="N28" s="227">
        <v>0</v>
      </c>
      <c r="O28" s="227">
        <v>0</v>
      </c>
      <c r="P28" s="227">
        <v>0</v>
      </c>
      <c r="Q28" s="227">
        <v>0</v>
      </c>
      <c r="R28" s="227">
        <v>0</v>
      </c>
      <c r="S28" s="227">
        <v>1602554.69</v>
      </c>
      <c r="T28" s="227">
        <v>0</v>
      </c>
      <c r="U28" s="227">
        <v>425520.43</v>
      </c>
      <c r="V28" s="227">
        <v>402741.79</v>
      </c>
      <c r="W28" s="227">
        <v>0</v>
      </c>
      <c r="X28" s="228">
        <f t="shared" si="0"/>
        <v>1.7115411379773722E-3</v>
      </c>
      <c r="Y28" s="227">
        <v>2268381.0099999998</v>
      </c>
      <c r="Z28" s="227">
        <v>133356.03</v>
      </c>
      <c r="AA28" s="227">
        <v>0</v>
      </c>
      <c r="AB28" s="227">
        <v>0</v>
      </c>
      <c r="AC28" s="227">
        <v>1.8232889999999999</v>
      </c>
    </row>
    <row r="29" spans="1:29" s="139" customFormat="1" x14ac:dyDescent="0.2">
      <c r="B29" s="140" t="s">
        <v>293</v>
      </c>
      <c r="C29" s="305"/>
      <c r="D29" s="158" t="s">
        <v>445</v>
      </c>
      <c r="E29" s="229">
        <v>148760.18</v>
      </c>
      <c r="F29" s="229">
        <v>0</v>
      </c>
      <c r="G29" s="229">
        <v>0</v>
      </c>
      <c r="H29" s="229">
        <v>0</v>
      </c>
      <c r="I29" s="229">
        <v>0</v>
      </c>
      <c r="J29" s="229">
        <v>0</v>
      </c>
      <c r="K29" s="229">
        <v>0</v>
      </c>
      <c r="L29" s="229">
        <v>0</v>
      </c>
      <c r="M29" s="229">
        <v>0</v>
      </c>
      <c r="N29" s="229">
        <v>0</v>
      </c>
      <c r="O29" s="229">
        <v>0</v>
      </c>
      <c r="P29" s="229">
        <v>0</v>
      </c>
      <c r="Q29" s="229">
        <v>0</v>
      </c>
      <c r="R29" s="229">
        <v>0</v>
      </c>
      <c r="S29" s="227">
        <v>0</v>
      </c>
      <c r="T29" s="229">
        <v>0</v>
      </c>
      <c r="U29" s="229">
        <v>148760.18</v>
      </c>
      <c r="V29" s="229">
        <v>0</v>
      </c>
      <c r="W29" s="229">
        <v>0</v>
      </c>
      <c r="X29" s="228">
        <f t="shared" si="0"/>
        <v>1.0601042642158639E-4</v>
      </c>
      <c r="Y29" s="229">
        <v>148760.18</v>
      </c>
      <c r="Z29" s="229">
        <v>0</v>
      </c>
      <c r="AA29" s="229">
        <v>0</v>
      </c>
      <c r="AB29" s="229">
        <v>0</v>
      </c>
      <c r="AC29" s="229">
        <v>3.0635249999999998</v>
      </c>
    </row>
    <row r="30" spans="1:29" s="146" customFormat="1" ht="20.100000000000001" customHeight="1" x14ac:dyDescent="0.2">
      <c r="B30" s="140" t="s">
        <v>294</v>
      </c>
      <c r="C30" s="305"/>
      <c r="D30" s="158" t="s">
        <v>446</v>
      </c>
      <c r="E30" s="227">
        <v>10962385.487768</v>
      </c>
      <c r="F30" s="227">
        <v>7245945.4964549998</v>
      </c>
      <c r="G30" s="227">
        <v>1683361.49</v>
      </c>
      <c r="H30" s="227">
        <v>0</v>
      </c>
      <c r="I30" s="227">
        <v>198645.03</v>
      </c>
      <c r="J30" s="227">
        <v>0</v>
      </c>
      <c r="K30" s="227">
        <v>0</v>
      </c>
      <c r="L30" s="227">
        <v>2544032.4972330001</v>
      </c>
      <c r="M30" s="227">
        <v>783512.41</v>
      </c>
      <c r="N30" s="227">
        <v>279473.03999999998</v>
      </c>
      <c r="O30" s="227">
        <v>231732.07</v>
      </c>
      <c r="P30" s="227">
        <v>0</v>
      </c>
      <c r="Q30" s="227">
        <v>1052703.1692220001</v>
      </c>
      <c r="R30" s="227">
        <v>472485.79</v>
      </c>
      <c r="S30" s="227">
        <v>7245945.4964549998</v>
      </c>
      <c r="T30" s="227">
        <v>0</v>
      </c>
      <c r="U30" s="227">
        <v>3716439.9913130002</v>
      </c>
      <c r="V30" s="227">
        <v>2832731.731313</v>
      </c>
      <c r="W30" s="227">
        <v>29855.46</v>
      </c>
      <c r="X30" s="228">
        <f t="shared" si="0"/>
        <v>7.8120849286152797E-3</v>
      </c>
      <c r="Y30" s="227">
        <v>7616385.7472329997</v>
      </c>
      <c r="Z30" s="227">
        <v>3243604.9905349999</v>
      </c>
      <c r="AA30" s="227">
        <v>102394.75</v>
      </c>
      <c r="AB30" s="227">
        <v>0</v>
      </c>
      <c r="AC30" s="227">
        <v>3.6887490000000001</v>
      </c>
    </row>
    <row r="31" spans="1:29" s="139" customFormat="1" x14ac:dyDescent="0.2">
      <c r="B31" s="140" t="s">
        <v>295</v>
      </c>
      <c r="C31" s="305"/>
      <c r="D31" s="158" t="s">
        <v>396</v>
      </c>
      <c r="E31" s="227">
        <v>4052860.897998</v>
      </c>
      <c r="F31" s="227">
        <v>776154.32</v>
      </c>
      <c r="G31" s="227">
        <v>0</v>
      </c>
      <c r="H31" s="227">
        <v>0</v>
      </c>
      <c r="I31" s="227">
        <v>750000</v>
      </c>
      <c r="J31" s="227">
        <v>0</v>
      </c>
      <c r="K31" s="227">
        <v>0</v>
      </c>
      <c r="L31" s="227">
        <v>0</v>
      </c>
      <c r="M31" s="227">
        <v>0</v>
      </c>
      <c r="N31" s="227">
        <v>0</v>
      </c>
      <c r="O31" s="227">
        <v>26154.32</v>
      </c>
      <c r="P31" s="227">
        <v>0</v>
      </c>
      <c r="Q31" s="227">
        <v>0</v>
      </c>
      <c r="R31" s="227">
        <v>0</v>
      </c>
      <c r="S31" s="227">
        <v>750000</v>
      </c>
      <c r="T31" s="227">
        <v>0</v>
      </c>
      <c r="U31" s="227">
        <v>3276706.5779980002</v>
      </c>
      <c r="V31" s="227">
        <v>3126156.3479980002</v>
      </c>
      <c r="W31" s="227">
        <v>0</v>
      </c>
      <c r="X31" s="228">
        <f t="shared" si="0"/>
        <v>2.8881755320821849E-3</v>
      </c>
      <c r="Y31" s="227">
        <v>1569419.1699979999</v>
      </c>
      <c r="Z31" s="227">
        <v>2483441.7280000001</v>
      </c>
      <c r="AA31" s="227">
        <v>0</v>
      </c>
      <c r="AB31" s="227">
        <v>0</v>
      </c>
      <c r="AC31" s="227">
        <v>5.9826430000000004</v>
      </c>
    </row>
    <row r="32" spans="1:29" s="139" customFormat="1" x14ac:dyDescent="0.2">
      <c r="B32" s="140" t="s">
        <v>296</v>
      </c>
      <c r="C32" s="306"/>
      <c r="D32" s="158" t="s">
        <v>413</v>
      </c>
      <c r="E32" s="227">
        <v>2556717.1053559999</v>
      </c>
      <c r="F32" s="227">
        <v>799534.89803499996</v>
      </c>
      <c r="G32" s="227">
        <v>0</v>
      </c>
      <c r="H32" s="227">
        <v>634469.59041299997</v>
      </c>
      <c r="I32" s="227">
        <v>0</v>
      </c>
      <c r="J32" s="227">
        <v>0</v>
      </c>
      <c r="K32" s="227">
        <v>0</v>
      </c>
      <c r="L32" s="227">
        <v>0</v>
      </c>
      <c r="M32" s="227">
        <v>0</v>
      </c>
      <c r="N32" s="227">
        <v>0</v>
      </c>
      <c r="O32" s="227">
        <v>0</v>
      </c>
      <c r="P32" s="227">
        <v>165065.30762199999</v>
      </c>
      <c r="Q32" s="227">
        <v>0</v>
      </c>
      <c r="R32" s="227">
        <v>0</v>
      </c>
      <c r="S32" s="227">
        <v>799534.89803499996</v>
      </c>
      <c r="T32" s="227">
        <v>0</v>
      </c>
      <c r="U32" s="227">
        <v>1757182.2073210001</v>
      </c>
      <c r="V32" s="227">
        <v>1464276.7173210001</v>
      </c>
      <c r="W32" s="227">
        <v>0</v>
      </c>
      <c r="X32" s="228">
        <f t="shared" si="0"/>
        <v>1.8219840186947448E-3</v>
      </c>
      <c r="Y32" s="227">
        <v>1291036.1839610001</v>
      </c>
      <c r="Z32" s="227">
        <v>1265680.9213950001</v>
      </c>
      <c r="AA32" s="227">
        <v>0</v>
      </c>
      <c r="AB32" s="227">
        <v>0</v>
      </c>
      <c r="AC32" s="227">
        <v>5.436172</v>
      </c>
    </row>
    <row r="33" spans="2:29" s="139" customFormat="1" x14ac:dyDescent="0.2">
      <c r="B33" s="140" t="s">
        <v>297</v>
      </c>
      <c r="C33" s="304" t="s">
        <v>366</v>
      </c>
      <c r="D33" s="158" t="s">
        <v>412</v>
      </c>
      <c r="E33" s="227">
        <v>1636831.794217</v>
      </c>
      <c r="F33" s="227">
        <v>990441.85421699996</v>
      </c>
      <c r="G33" s="227">
        <v>532477.59421699995</v>
      </c>
      <c r="H33" s="227">
        <v>0</v>
      </c>
      <c r="I33" s="227">
        <v>0</v>
      </c>
      <c r="J33" s="227">
        <v>0</v>
      </c>
      <c r="K33" s="227">
        <v>0</v>
      </c>
      <c r="L33" s="227">
        <v>0</v>
      </c>
      <c r="M33" s="227">
        <v>0</v>
      </c>
      <c r="N33" s="227">
        <v>0</v>
      </c>
      <c r="O33" s="227">
        <v>0</v>
      </c>
      <c r="P33" s="227">
        <v>0</v>
      </c>
      <c r="Q33" s="227">
        <v>0</v>
      </c>
      <c r="R33" s="227">
        <v>457964.26</v>
      </c>
      <c r="S33" s="227">
        <v>925694.04421700002</v>
      </c>
      <c r="T33" s="227">
        <v>0</v>
      </c>
      <c r="U33" s="227">
        <v>646389.93999999994</v>
      </c>
      <c r="V33" s="227">
        <v>453845.91</v>
      </c>
      <c r="W33" s="227">
        <v>0</v>
      </c>
      <c r="X33" s="228">
        <f t="shared" si="0"/>
        <v>1.1664494926354252E-3</v>
      </c>
      <c r="Y33" s="227">
        <v>1417639.8642170001</v>
      </c>
      <c r="Z33" s="227">
        <v>219191.93</v>
      </c>
      <c r="AA33" s="227">
        <v>0</v>
      </c>
      <c r="AB33" s="227">
        <v>0</v>
      </c>
      <c r="AC33" s="227">
        <v>3.8064559999999998</v>
      </c>
    </row>
    <row r="34" spans="2:29" s="139" customFormat="1" x14ac:dyDescent="0.2">
      <c r="B34" s="140" t="s">
        <v>298</v>
      </c>
      <c r="C34" s="305"/>
      <c r="D34" s="158" t="s">
        <v>444</v>
      </c>
      <c r="E34" s="227">
        <v>1880214.167805</v>
      </c>
      <c r="F34" s="227">
        <v>1424615.477805</v>
      </c>
      <c r="G34" s="227">
        <v>0</v>
      </c>
      <c r="H34" s="227">
        <v>0</v>
      </c>
      <c r="I34" s="227">
        <v>0</v>
      </c>
      <c r="J34" s="227">
        <v>0</v>
      </c>
      <c r="K34" s="227">
        <v>0</v>
      </c>
      <c r="L34" s="227">
        <v>0</v>
      </c>
      <c r="M34" s="227">
        <v>1424615.477805</v>
      </c>
      <c r="N34" s="227">
        <v>0</v>
      </c>
      <c r="O34" s="227">
        <v>0</v>
      </c>
      <c r="P34" s="227">
        <v>0</v>
      </c>
      <c r="Q34" s="227">
        <v>0</v>
      </c>
      <c r="R34" s="227">
        <v>0</v>
      </c>
      <c r="S34" s="227">
        <v>1424615.477805</v>
      </c>
      <c r="T34" s="227">
        <v>0</v>
      </c>
      <c r="U34" s="227">
        <v>455598.69</v>
      </c>
      <c r="V34" s="227">
        <v>455598.69</v>
      </c>
      <c r="W34" s="227">
        <v>0</v>
      </c>
      <c r="X34" s="228">
        <f t="shared" si="0"/>
        <v>1.3398901889801172E-3</v>
      </c>
      <c r="Y34" s="227">
        <v>1815287.237805</v>
      </c>
      <c r="Z34" s="227">
        <v>64926.93</v>
      </c>
      <c r="AA34" s="227">
        <v>0</v>
      </c>
      <c r="AB34" s="227">
        <v>0</v>
      </c>
      <c r="AC34" s="227">
        <v>2.867677</v>
      </c>
    </row>
    <row r="35" spans="2:29" s="139" customFormat="1" x14ac:dyDescent="0.2">
      <c r="B35" s="140" t="s">
        <v>299</v>
      </c>
      <c r="C35" s="305"/>
      <c r="D35" s="158" t="s">
        <v>450</v>
      </c>
      <c r="E35" s="227">
        <v>7055025.8283519996</v>
      </c>
      <c r="F35" s="227">
        <v>5626902.9683520002</v>
      </c>
      <c r="G35" s="227">
        <v>0</v>
      </c>
      <c r="H35" s="227">
        <v>0</v>
      </c>
      <c r="I35" s="227">
        <v>3406434.07</v>
      </c>
      <c r="J35" s="227">
        <v>0</v>
      </c>
      <c r="K35" s="227">
        <v>0</v>
      </c>
      <c r="L35" s="227">
        <v>0</v>
      </c>
      <c r="M35" s="227">
        <v>2195133.4883519998</v>
      </c>
      <c r="N35" s="227">
        <v>25335.41</v>
      </c>
      <c r="O35" s="227">
        <v>0</v>
      </c>
      <c r="P35" s="227">
        <v>0</v>
      </c>
      <c r="Q35" s="227">
        <v>0</v>
      </c>
      <c r="R35" s="227">
        <v>0</v>
      </c>
      <c r="S35" s="227">
        <v>5601567.5583520001</v>
      </c>
      <c r="T35" s="227">
        <v>0</v>
      </c>
      <c r="U35" s="227">
        <v>1428122.86</v>
      </c>
      <c r="V35" s="227">
        <v>1388973.32</v>
      </c>
      <c r="W35" s="227">
        <v>0</v>
      </c>
      <c r="X35" s="228">
        <f t="shared" si="0"/>
        <v>5.0275974153762204E-3</v>
      </c>
      <c r="Y35" s="227">
        <v>2651740.3483520001</v>
      </c>
      <c r="Z35" s="227">
        <v>4123376.57</v>
      </c>
      <c r="AA35" s="227">
        <v>279908.90999999997</v>
      </c>
      <c r="AB35" s="227">
        <v>0</v>
      </c>
      <c r="AC35" s="227">
        <v>5.7962990000000003</v>
      </c>
    </row>
    <row r="36" spans="2:29" s="139" customFormat="1" x14ac:dyDescent="0.2">
      <c r="B36" s="140" t="s">
        <v>300</v>
      </c>
      <c r="C36" s="305"/>
      <c r="D36" s="158" t="s">
        <v>451</v>
      </c>
      <c r="E36" s="227">
        <v>4414442.9912050003</v>
      </c>
      <c r="F36" s="227">
        <v>3419713.671205</v>
      </c>
      <c r="G36" s="227">
        <v>209855.94</v>
      </c>
      <c r="H36" s="227">
        <v>0</v>
      </c>
      <c r="I36" s="227">
        <v>2443777.7427409999</v>
      </c>
      <c r="J36" s="227">
        <v>0</v>
      </c>
      <c r="K36" s="227">
        <v>0</v>
      </c>
      <c r="L36" s="227">
        <v>0</v>
      </c>
      <c r="M36" s="227">
        <v>673219.13846399996</v>
      </c>
      <c r="N36" s="227">
        <v>0</v>
      </c>
      <c r="O36" s="227">
        <v>0</v>
      </c>
      <c r="P36" s="227">
        <v>0</v>
      </c>
      <c r="Q36" s="227">
        <v>0</v>
      </c>
      <c r="R36" s="227">
        <v>92860.85</v>
      </c>
      <c r="S36" s="227">
        <v>3419713.671205</v>
      </c>
      <c r="T36" s="227">
        <v>0</v>
      </c>
      <c r="U36" s="227">
        <v>994729.32</v>
      </c>
      <c r="V36" s="227">
        <v>846732.18</v>
      </c>
      <c r="W36" s="227">
        <v>0</v>
      </c>
      <c r="X36" s="228">
        <f t="shared" si="0"/>
        <v>3.1458484650356399E-3</v>
      </c>
      <c r="Y36" s="227">
        <v>3475583.9527409999</v>
      </c>
      <c r="Z36" s="227">
        <v>938859.03846399998</v>
      </c>
      <c r="AA36" s="227">
        <v>0</v>
      </c>
      <c r="AB36" s="227">
        <v>0</v>
      </c>
      <c r="AC36" s="227">
        <v>2.7523659999999999</v>
      </c>
    </row>
    <row r="37" spans="2:29" s="139" customFormat="1" x14ac:dyDescent="0.2">
      <c r="B37" s="140" t="s">
        <v>301</v>
      </c>
      <c r="C37" s="305"/>
      <c r="D37" s="158" t="s">
        <v>411</v>
      </c>
      <c r="E37" s="227">
        <v>4935922.7636810001</v>
      </c>
      <c r="F37" s="227">
        <v>3817586.3636810002</v>
      </c>
      <c r="G37" s="227">
        <v>588375.36</v>
      </c>
      <c r="H37" s="227">
        <v>0</v>
      </c>
      <c r="I37" s="227">
        <v>2895311.2908620001</v>
      </c>
      <c r="J37" s="227">
        <v>0</v>
      </c>
      <c r="K37" s="227">
        <v>0</v>
      </c>
      <c r="L37" s="227">
        <v>333899.71281900001</v>
      </c>
      <c r="M37" s="227">
        <v>0</v>
      </c>
      <c r="N37" s="227">
        <v>0</v>
      </c>
      <c r="O37" s="227">
        <v>0</v>
      </c>
      <c r="P37" s="227">
        <v>0</v>
      </c>
      <c r="Q37" s="227">
        <v>0</v>
      </c>
      <c r="R37" s="227">
        <v>0</v>
      </c>
      <c r="S37" s="227">
        <v>3379468.9036810002</v>
      </c>
      <c r="T37" s="227">
        <v>0</v>
      </c>
      <c r="U37" s="227">
        <v>1118336.3999999999</v>
      </c>
      <c r="V37" s="227">
        <v>1050624.02</v>
      </c>
      <c r="W37" s="227">
        <v>0</v>
      </c>
      <c r="X37" s="228">
        <f t="shared" si="0"/>
        <v>3.5174687000367843E-3</v>
      </c>
      <c r="Y37" s="227">
        <v>4497805.3036810001</v>
      </c>
      <c r="Z37" s="227">
        <v>438117.46</v>
      </c>
      <c r="AA37" s="227">
        <v>0</v>
      </c>
      <c r="AB37" s="227">
        <v>0</v>
      </c>
      <c r="AC37" s="227">
        <v>3.0314000000000001</v>
      </c>
    </row>
    <row r="38" spans="2:29" s="139" customFormat="1" x14ac:dyDescent="0.2">
      <c r="B38" s="140" t="s">
        <v>302</v>
      </c>
      <c r="C38" s="305"/>
      <c r="D38" s="158" t="s">
        <v>452</v>
      </c>
      <c r="E38" s="227">
        <v>947900.87</v>
      </c>
      <c r="F38" s="227">
        <v>818244.77</v>
      </c>
      <c r="G38" s="227">
        <v>286074.08</v>
      </c>
      <c r="H38" s="227">
        <v>0</v>
      </c>
      <c r="I38" s="227">
        <v>0</v>
      </c>
      <c r="J38" s="227">
        <v>532170.68999999994</v>
      </c>
      <c r="K38" s="227">
        <v>0</v>
      </c>
      <c r="L38" s="227">
        <v>0</v>
      </c>
      <c r="M38" s="227">
        <v>0</v>
      </c>
      <c r="N38" s="227">
        <v>0</v>
      </c>
      <c r="O38" s="227">
        <v>0</v>
      </c>
      <c r="P38" s="227">
        <v>0</v>
      </c>
      <c r="Q38" s="227">
        <v>0</v>
      </c>
      <c r="R38" s="227">
        <v>0</v>
      </c>
      <c r="S38" s="227">
        <v>319775.09000000003</v>
      </c>
      <c r="T38" s="227">
        <v>0</v>
      </c>
      <c r="U38" s="227">
        <v>129656.1</v>
      </c>
      <c r="V38" s="227">
        <v>124705.96</v>
      </c>
      <c r="W38" s="227">
        <v>0</v>
      </c>
      <c r="X38" s="228">
        <f t="shared" si="0"/>
        <v>6.7549915195109827E-4</v>
      </c>
      <c r="Y38" s="227">
        <v>906597.71</v>
      </c>
      <c r="Z38" s="227">
        <v>36353.019999999997</v>
      </c>
      <c r="AA38" s="227">
        <v>4950.1400000000003</v>
      </c>
      <c r="AB38" s="227">
        <v>0</v>
      </c>
      <c r="AC38" s="227">
        <v>3.823763</v>
      </c>
    </row>
    <row r="39" spans="2:29" s="139" customFormat="1" x14ac:dyDescent="0.2">
      <c r="B39" s="140" t="s">
        <v>303</v>
      </c>
      <c r="C39" s="305"/>
      <c r="D39" s="158" t="s">
        <v>410</v>
      </c>
      <c r="E39" s="227">
        <v>3069615.3693650002</v>
      </c>
      <c r="F39" s="227">
        <v>2822240.76</v>
      </c>
      <c r="G39" s="227">
        <v>0</v>
      </c>
      <c r="H39" s="227">
        <v>0</v>
      </c>
      <c r="I39" s="227">
        <v>2822240.76</v>
      </c>
      <c r="J39" s="227">
        <v>0</v>
      </c>
      <c r="K39" s="227">
        <v>0</v>
      </c>
      <c r="L39" s="227">
        <v>0</v>
      </c>
      <c r="M39" s="227">
        <v>0</v>
      </c>
      <c r="N39" s="227">
        <v>0</v>
      </c>
      <c r="O39" s="227">
        <v>0</v>
      </c>
      <c r="P39" s="227">
        <v>0</v>
      </c>
      <c r="Q39" s="227">
        <v>0</v>
      </c>
      <c r="R39" s="227">
        <v>0</v>
      </c>
      <c r="S39" s="227">
        <v>2768476.89</v>
      </c>
      <c r="T39" s="227">
        <v>0</v>
      </c>
      <c r="U39" s="227">
        <v>247374.60936500001</v>
      </c>
      <c r="V39" s="227">
        <v>246402.219365</v>
      </c>
      <c r="W39" s="227">
        <v>0</v>
      </c>
      <c r="X39" s="228">
        <f t="shared" si="0"/>
        <v>2.1874888445055601E-3</v>
      </c>
      <c r="Y39" s="227">
        <v>871907.35936500004</v>
      </c>
      <c r="Z39" s="227">
        <v>2196735.62</v>
      </c>
      <c r="AA39" s="227">
        <v>281.92</v>
      </c>
      <c r="AB39" s="227">
        <v>690.47</v>
      </c>
      <c r="AC39" s="227">
        <v>6.4844239999999997</v>
      </c>
    </row>
    <row r="40" spans="2:29" s="139" customFormat="1" x14ac:dyDescent="0.2">
      <c r="B40" s="140" t="s">
        <v>304</v>
      </c>
      <c r="C40" s="306"/>
      <c r="D40" s="158" t="s">
        <v>409</v>
      </c>
      <c r="E40" s="227">
        <v>26637417.226739999</v>
      </c>
      <c r="F40" s="227">
        <v>18431387.758799002</v>
      </c>
      <c r="G40" s="227">
        <v>527230.02</v>
      </c>
      <c r="H40" s="227">
        <v>0</v>
      </c>
      <c r="I40" s="227">
        <v>13784512.705256</v>
      </c>
      <c r="J40" s="227">
        <v>0</v>
      </c>
      <c r="K40" s="227">
        <v>0</v>
      </c>
      <c r="L40" s="227">
        <v>0</v>
      </c>
      <c r="M40" s="227">
        <v>0</v>
      </c>
      <c r="N40" s="227">
        <v>0</v>
      </c>
      <c r="O40" s="227">
        <v>4119645.033543</v>
      </c>
      <c r="P40" s="227">
        <v>0</v>
      </c>
      <c r="Q40" s="227">
        <v>0</v>
      </c>
      <c r="R40" s="227">
        <v>0</v>
      </c>
      <c r="S40" s="227">
        <v>17940210.748799</v>
      </c>
      <c r="T40" s="227">
        <v>4119645.033543</v>
      </c>
      <c r="U40" s="227">
        <v>8206029.4679410001</v>
      </c>
      <c r="V40" s="227">
        <v>6032799.6779410001</v>
      </c>
      <c r="W40" s="227">
        <v>0</v>
      </c>
      <c r="X40" s="228">
        <f t="shared" si="0"/>
        <v>1.8982525827653737E-2</v>
      </c>
      <c r="Y40" s="227">
        <v>22130724.336033002</v>
      </c>
      <c r="Z40" s="227">
        <v>3766420.740822</v>
      </c>
      <c r="AA40" s="227">
        <v>740272.14988499996</v>
      </c>
      <c r="AB40" s="227">
        <v>0</v>
      </c>
      <c r="AC40" s="227">
        <v>2.6015419999999998</v>
      </c>
    </row>
    <row r="41" spans="2:29" s="139" customFormat="1" x14ac:dyDescent="0.2">
      <c r="B41" s="140" t="s">
        <v>305</v>
      </c>
      <c r="C41" s="304" t="s">
        <v>367</v>
      </c>
      <c r="D41" s="158" t="s">
        <v>415</v>
      </c>
      <c r="E41" s="227">
        <v>439459.17426900001</v>
      </c>
      <c r="F41" s="227">
        <v>170437.96426899999</v>
      </c>
      <c r="G41" s="227">
        <v>0</v>
      </c>
      <c r="H41" s="227">
        <v>0</v>
      </c>
      <c r="I41" s="227">
        <v>0</v>
      </c>
      <c r="J41" s="227">
        <v>170437.96426899999</v>
      </c>
      <c r="K41" s="227">
        <v>0</v>
      </c>
      <c r="L41" s="227">
        <v>0</v>
      </c>
      <c r="M41" s="227">
        <v>0</v>
      </c>
      <c r="N41" s="227">
        <v>0</v>
      </c>
      <c r="O41" s="227">
        <v>0</v>
      </c>
      <c r="P41" s="227">
        <v>0</v>
      </c>
      <c r="Q41" s="227">
        <v>0</v>
      </c>
      <c r="R41" s="227">
        <v>0</v>
      </c>
      <c r="S41" s="227">
        <v>170437.96426899999</v>
      </c>
      <c r="T41" s="227">
        <v>0</v>
      </c>
      <c r="U41" s="227">
        <v>269021.21000000002</v>
      </c>
      <c r="V41" s="227">
        <v>0</v>
      </c>
      <c r="W41" s="227">
        <v>0</v>
      </c>
      <c r="X41" s="228">
        <f t="shared" si="0"/>
        <v>3.131701941953481E-4</v>
      </c>
      <c r="Y41" s="227">
        <v>439459.17426900001</v>
      </c>
      <c r="Z41" s="227">
        <v>0</v>
      </c>
      <c r="AA41" s="227">
        <v>0</v>
      </c>
      <c r="AB41" s="227">
        <v>0</v>
      </c>
      <c r="AC41" s="227">
        <v>1.208086</v>
      </c>
    </row>
    <row r="42" spans="2:29" s="139" customFormat="1" x14ac:dyDescent="0.2">
      <c r="B42" s="140" t="s">
        <v>306</v>
      </c>
      <c r="C42" s="305"/>
      <c r="D42" s="158" t="s">
        <v>414</v>
      </c>
      <c r="E42" s="227">
        <v>198310.24</v>
      </c>
      <c r="F42" s="227">
        <v>0</v>
      </c>
      <c r="G42" s="227">
        <v>0</v>
      </c>
      <c r="H42" s="227">
        <v>0</v>
      </c>
      <c r="I42" s="227">
        <v>0</v>
      </c>
      <c r="J42" s="227">
        <v>0</v>
      </c>
      <c r="K42" s="227">
        <v>0</v>
      </c>
      <c r="L42" s="227">
        <v>0</v>
      </c>
      <c r="M42" s="227">
        <v>0</v>
      </c>
      <c r="N42" s="227">
        <v>0</v>
      </c>
      <c r="O42" s="227">
        <v>0</v>
      </c>
      <c r="P42" s="227">
        <v>0</v>
      </c>
      <c r="Q42" s="227">
        <v>0</v>
      </c>
      <c r="R42" s="227">
        <v>0</v>
      </c>
      <c r="S42" s="227">
        <v>0</v>
      </c>
      <c r="T42" s="227">
        <v>0</v>
      </c>
      <c r="U42" s="227">
        <v>198310.24</v>
      </c>
      <c r="V42" s="227">
        <v>187962.55</v>
      </c>
      <c r="W42" s="227">
        <v>0</v>
      </c>
      <c r="X42" s="228">
        <f t="shared" si="0"/>
        <v>1.41321105595376E-4</v>
      </c>
      <c r="Y42" s="227">
        <v>10347.69</v>
      </c>
      <c r="Z42" s="227">
        <v>187962.55</v>
      </c>
      <c r="AA42" s="227">
        <v>0</v>
      </c>
      <c r="AB42" s="227">
        <v>0</v>
      </c>
      <c r="AC42" s="227">
        <v>8.6869169999999993</v>
      </c>
    </row>
    <row r="43" spans="2:29" s="139" customFormat="1" x14ac:dyDescent="0.2">
      <c r="B43" s="140" t="s">
        <v>307</v>
      </c>
      <c r="C43" s="305"/>
      <c r="D43" s="158" t="s">
        <v>416</v>
      </c>
      <c r="E43" s="227">
        <v>19522296.220711999</v>
      </c>
      <c r="F43" s="227">
        <v>19261417.701788001</v>
      </c>
      <c r="G43" s="227">
        <v>0</v>
      </c>
      <c r="H43" s="227">
        <v>0</v>
      </c>
      <c r="I43" s="227">
        <v>7626400.1711999997</v>
      </c>
      <c r="J43" s="227">
        <v>0</v>
      </c>
      <c r="K43" s="227">
        <v>0</v>
      </c>
      <c r="L43" s="227">
        <v>274031.28000000003</v>
      </c>
      <c r="M43" s="227">
        <v>11060986.250588</v>
      </c>
      <c r="N43" s="227">
        <v>300000</v>
      </c>
      <c r="O43" s="227">
        <v>0</v>
      </c>
      <c r="P43" s="227">
        <v>0</v>
      </c>
      <c r="Q43" s="227">
        <v>0</v>
      </c>
      <c r="R43" s="227">
        <v>0</v>
      </c>
      <c r="S43" s="227">
        <v>17448648.341788001</v>
      </c>
      <c r="T43" s="227">
        <v>4656421.3975780001</v>
      </c>
      <c r="U43" s="227">
        <v>260878.518924</v>
      </c>
      <c r="V43" s="227">
        <v>65859.288923999993</v>
      </c>
      <c r="W43" s="227">
        <v>0</v>
      </c>
      <c r="X43" s="228">
        <f t="shared" si="0"/>
        <v>1.3912103004219299E-2</v>
      </c>
      <c r="Y43" s="227">
        <v>18540168.893693998</v>
      </c>
      <c r="Z43" s="227">
        <v>974994.257018</v>
      </c>
      <c r="AA43" s="227">
        <v>7133.07</v>
      </c>
      <c r="AB43" s="227">
        <v>0</v>
      </c>
      <c r="AC43" s="227">
        <v>2.1553559999999998</v>
      </c>
    </row>
    <row r="44" spans="2:29" s="139" customFormat="1" x14ac:dyDescent="0.2">
      <c r="B44" s="140" t="s">
        <v>308</v>
      </c>
      <c r="C44" s="305"/>
      <c r="D44" s="158" t="s">
        <v>407</v>
      </c>
      <c r="E44" s="227">
        <v>4333342.3224050002</v>
      </c>
      <c r="F44" s="227">
        <v>3495936.4253349998</v>
      </c>
      <c r="G44" s="227">
        <v>0</v>
      </c>
      <c r="H44" s="227">
        <v>0</v>
      </c>
      <c r="I44" s="227">
        <v>0</v>
      </c>
      <c r="J44" s="227">
        <v>0</v>
      </c>
      <c r="K44" s="227">
        <v>0</v>
      </c>
      <c r="L44" s="227">
        <v>0</v>
      </c>
      <c r="M44" s="227">
        <v>566919.50008000003</v>
      </c>
      <c r="N44" s="227">
        <v>230387.45476299999</v>
      </c>
      <c r="O44" s="227">
        <v>0</v>
      </c>
      <c r="P44" s="227">
        <v>1158558.562714</v>
      </c>
      <c r="Q44" s="227">
        <v>0</v>
      </c>
      <c r="R44" s="227">
        <v>1540070.907778</v>
      </c>
      <c r="S44" s="227">
        <v>3436861.5753350002</v>
      </c>
      <c r="T44" s="227">
        <v>0</v>
      </c>
      <c r="U44" s="227">
        <v>837405.89706999995</v>
      </c>
      <c r="V44" s="227">
        <v>475706.59707000002</v>
      </c>
      <c r="W44" s="227">
        <v>0</v>
      </c>
      <c r="X44" s="228">
        <f t="shared" si="0"/>
        <v>3.0880539901797753E-3</v>
      </c>
      <c r="Y44" s="227">
        <v>1838809.591913</v>
      </c>
      <c r="Z44" s="227">
        <v>2494532.730492</v>
      </c>
      <c r="AA44" s="227">
        <v>0</v>
      </c>
      <c r="AB44" s="227">
        <v>0</v>
      </c>
      <c r="AC44" s="227">
        <v>5.56046</v>
      </c>
    </row>
    <row r="45" spans="2:29" s="139" customFormat="1" x14ac:dyDescent="0.2">
      <c r="B45" s="140" t="s">
        <v>309</v>
      </c>
      <c r="C45" s="305"/>
      <c r="D45" s="158" t="s">
        <v>408</v>
      </c>
      <c r="E45" s="227">
        <v>3698479.7419650001</v>
      </c>
      <c r="F45" s="227">
        <v>2331652</v>
      </c>
      <c r="G45" s="227">
        <v>0</v>
      </c>
      <c r="H45" s="227">
        <v>0</v>
      </c>
      <c r="I45" s="227">
        <v>1717209.68</v>
      </c>
      <c r="J45" s="227">
        <v>0</v>
      </c>
      <c r="K45" s="227">
        <v>0</v>
      </c>
      <c r="L45" s="227">
        <v>363059.61</v>
      </c>
      <c r="M45" s="227">
        <v>251382.71</v>
      </c>
      <c r="N45" s="227">
        <v>0</v>
      </c>
      <c r="O45" s="227">
        <v>0</v>
      </c>
      <c r="P45" s="227">
        <v>0</v>
      </c>
      <c r="Q45" s="227">
        <v>0</v>
      </c>
      <c r="R45" s="227">
        <v>0</v>
      </c>
      <c r="S45" s="227">
        <v>280959.61</v>
      </c>
      <c r="T45" s="227">
        <v>0</v>
      </c>
      <c r="U45" s="227">
        <v>1366827.7419650001</v>
      </c>
      <c r="V45" s="227">
        <v>909572.78196499997</v>
      </c>
      <c r="W45" s="227">
        <v>37839.03</v>
      </c>
      <c r="X45" s="228">
        <f t="shared" si="0"/>
        <v>2.6356341768160574E-3</v>
      </c>
      <c r="Y45" s="227">
        <v>2285375.9410489998</v>
      </c>
      <c r="Z45" s="227">
        <v>1408698.9009159999</v>
      </c>
      <c r="AA45" s="227">
        <v>3773.29</v>
      </c>
      <c r="AB45" s="227">
        <v>631.61</v>
      </c>
      <c r="AC45" s="227">
        <v>5.1394549999999999</v>
      </c>
    </row>
    <row r="46" spans="2:29" s="139" customFormat="1" x14ac:dyDescent="0.2">
      <c r="B46" s="140" t="s">
        <v>310</v>
      </c>
      <c r="C46" s="305"/>
      <c r="D46" s="158" t="s">
        <v>443</v>
      </c>
      <c r="E46" s="227">
        <v>40339.5</v>
      </c>
      <c r="F46" s="227">
        <v>0</v>
      </c>
      <c r="G46" s="227">
        <v>0</v>
      </c>
      <c r="H46" s="227">
        <v>0</v>
      </c>
      <c r="I46" s="227">
        <v>0</v>
      </c>
      <c r="J46" s="227">
        <v>0</v>
      </c>
      <c r="K46" s="227">
        <v>0</v>
      </c>
      <c r="L46" s="227">
        <v>0</v>
      </c>
      <c r="M46" s="227">
        <v>0</v>
      </c>
      <c r="N46" s="227">
        <v>0</v>
      </c>
      <c r="O46" s="227">
        <v>0</v>
      </c>
      <c r="P46" s="227">
        <v>0</v>
      </c>
      <c r="Q46" s="227">
        <v>0</v>
      </c>
      <c r="R46" s="227">
        <v>0</v>
      </c>
      <c r="S46" s="227">
        <v>0</v>
      </c>
      <c r="T46" s="227">
        <v>0</v>
      </c>
      <c r="U46" s="227">
        <v>40339.5</v>
      </c>
      <c r="V46" s="227">
        <v>0</v>
      </c>
      <c r="W46" s="227">
        <v>0</v>
      </c>
      <c r="X46" s="228">
        <f t="shared" si="0"/>
        <v>2.8746991275713598E-5</v>
      </c>
      <c r="Y46" s="227">
        <v>40339.5</v>
      </c>
      <c r="Z46" s="227">
        <v>0</v>
      </c>
      <c r="AA46" s="227">
        <v>0</v>
      </c>
      <c r="AB46" s="227">
        <v>0</v>
      </c>
      <c r="AC46" s="227">
        <v>4</v>
      </c>
    </row>
    <row r="47" spans="2:29" s="139" customFormat="1" x14ac:dyDescent="0.2">
      <c r="B47" s="140" t="s">
        <v>311</v>
      </c>
      <c r="C47" s="306"/>
      <c r="D47" s="158" t="s">
        <v>447</v>
      </c>
      <c r="E47" s="227">
        <v>7244206.0283479998</v>
      </c>
      <c r="F47" s="227">
        <v>7244206.0283479998</v>
      </c>
      <c r="G47" s="227">
        <v>0</v>
      </c>
      <c r="H47" s="227">
        <v>0</v>
      </c>
      <c r="I47" s="227">
        <v>0</v>
      </c>
      <c r="J47" s="227">
        <v>0</v>
      </c>
      <c r="K47" s="227">
        <v>0</v>
      </c>
      <c r="L47" s="227">
        <v>0</v>
      </c>
      <c r="M47" s="227">
        <v>0</v>
      </c>
      <c r="N47" s="227">
        <v>0</v>
      </c>
      <c r="O47" s="227">
        <v>1199297.207592</v>
      </c>
      <c r="P47" s="227">
        <v>6044908.8207559995</v>
      </c>
      <c r="Q47" s="227">
        <v>0</v>
      </c>
      <c r="R47" s="227">
        <v>0</v>
      </c>
      <c r="S47" s="227">
        <v>7244206.0283479998</v>
      </c>
      <c r="T47" s="227">
        <v>0</v>
      </c>
      <c r="U47" s="227">
        <v>0</v>
      </c>
      <c r="V47" s="227">
        <v>0</v>
      </c>
      <c r="W47" s="227">
        <v>0</v>
      </c>
      <c r="X47" s="228">
        <f t="shared" si="0"/>
        <v>5.1624122137456296E-3</v>
      </c>
      <c r="Y47" s="227">
        <v>6878813.3115039999</v>
      </c>
      <c r="Z47" s="227">
        <v>365392.71684399998</v>
      </c>
      <c r="AA47" s="227">
        <v>0</v>
      </c>
      <c r="AB47" s="227">
        <v>0</v>
      </c>
      <c r="AC47" s="227">
        <v>2.6583169999999998</v>
      </c>
    </row>
    <row r="48" spans="2:29" s="139" customFormat="1" x14ac:dyDescent="0.2">
      <c r="B48" s="140" t="s">
        <v>312</v>
      </c>
      <c r="C48" s="304" t="s">
        <v>368</v>
      </c>
      <c r="D48" s="158" t="s">
        <v>449</v>
      </c>
      <c r="E48" s="227">
        <v>51745.68</v>
      </c>
      <c r="F48" s="227">
        <v>0</v>
      </c>
      <c r="G48" s="227">
        <v>0</v>
      </c>
      <c r="H48" s="227">
        <v>0</v>
      </c>
      <c r="I48" s="227">
        <v>0</v>
      </c>
      <c r="J48" s="227">
        <v>0</v>
      </c>
      <c r="K48" s="227">
        <v>0</v>
      </c>
      <c r="L48" s="227">
        <v>0</v>
      </c>
      <c r="M48" s="227">
        <v>0</v>
      </c>
      <c r="N48" s="227">
        <v>0</v>
      </c>
      <c r="O48" s="227">
        <v>0</v>
      </c>
      <c r="P48" s="227">
        <v>0</v>
      </c>
      <c r="Q48" s="227">
        <v>0</v>
      </c>
      <c r="R48" s="227">
        <v>0</v>
      </c>
      <c r="S48" s="227">
        <v>0</v>
      </c>
      <c r="T48" s="227">
        <v>0</v>
      </c>
      <c r="U48" s="227">
        <v>51745.68</v>
      </c>
      <c r="V48" s="227">
        <v>0</v>
      </c>
      <c r="W48" s="227">
        <v>0</v>
      </c>
      <c r="X48" s="228">
        <f t="shared" si="0"/>
        <v>3.6875335874660511E-5</v>
      </c>
      <c r="Y48" s="227">
        <v>51745.68</v>
      </c>
      <c r="Z48" s="227">
        <v>0</v>
      </c>
      <c r="AA48" s="227">
        <v>0</v>
      </c>
      <c r="AB48" s="227">
        <v>0</v>
      </c>
      <c r="AC48" s="227">
        <v>3</v>
      </c>
    </row>
    <row r="49" spans="2:29" s="139" customFormat="1" x14ac:dyDescent="0.2">
      <c r="B49" s="140" t="s">
        <v>313</v>
      </c>
      <c r="C49" s="305"/>
      <c r="D49" s="158" t="s">
        <v>442</v>
      </c>
      <c r="E49" s="227">
        <v>285579.87870300002</v>
      </c>
      <c r="F49" s="227">
        <v>0</v>
      </c>
      <c r="G49" s="227">
        <v>0</v>
      </c>
      <c r="H49" s="227">
        <v>0</v>
      </c>
      <c r="I49" s="227">
        <v>0</v>
      </c>
      <c r="J49" s="227">
        <v>0</v>
      </c>
      <c r="K49" s="227">
        <v>0</v>
      </c>
      <c r="L49" s="227">
        <v>0</v>
      </c>
      <c r="M49" s="227">
        <v>0</v>
      </c>
      <c r="N49" s="227">
        <v>0</v>
      </c>
      <c r="O49" s="227">
        <v>0</v>
      </c>
      <c r="P49" s="227">
        <v>0</v>
      </c>
      <c r="Q49" s="227">
        <v>0</v>
      </c>
      <c r="R49" s="227">
        <v>0</v>
      </c>
      <c r="S49" s="227">
        <v>0</v>
      </c>
      <c r="T49" s="227">
        <v>0</v>
      </c>
      <c r="U49" s="227">
        <v>285579.87870300002</v>
      </c>
      <c r="V49" s="227">
        <v>80414.668703000003</v>
      </c>
      <c r="W49" s="227">
        <v>0</v>
      </c>
      <c r="X49" s="228">
        <f t="shared" si="0"/>
        <v>2.035117510528016E-4</v>
      </c>
      <c r="Y49" s="227">
        <v>285579.87870300002</v>
      </c>
      <c r="Z49" s="227">
        <v>0</v>
      </c>
      <c r="AA49" s="227">
        <v>0</v>
      </c>
      <c r="AB49" s="227">
        <v>0</v>
      </c>
      <c r="AC49" s="227">
        <v>2.9037829999999998</v>
      </c>
    </row>
    <row r="50" spans="2:29" s="139" customFormat="1" x14ac:dyDescent="0.2">
      <c r="B50" s="140" t="s">
        <v>314</v>
      </c>
      <c r="C50" s="305"/>
      <c r="D50" s="158" t="s">
        <v>448</v>
      </c>
      <c r="E50" s="227">
        <v>2433553.966124</v>
      </c>
      <c r="F50" s="227">
        <v>1744193.864204</v>
      </c>
      <c r="G50" s="227">
        <v>0</v>
      </c>
      <c r="H50" s="227">
        <v>0</v>
      </c>
      <c r="I50" s="227">
        <v>0</v>
      </c>
      <c r="J50" s="227">
        <v>0</v>
      </c>
      <c r="K50" s="227">
        <v>0</v>
      </c>
      <c r="L50" s="227">
        <v>630305.22536000004</v>
      </c>
      <c r="M50" s="227">
        <v>0</v>
      </c>
      <c r="N50" s="227">
        <v>0</v>
      </c>
      <c r="O50" s="227">
        <v>1113888.6388439999</v>
      </c>
      <c r="P50" s="227">
        <v>0</v>
      </c>
      <c r="Q50" s="227">
        <v>0</v>
      </c>
      <c r="R50" s="227">
        <v>0</v>
      </c>
      <c r="S50" s="227">
        <v>1744193.864204</v>
      </c>
      <c r="T50" s="227">
        <v>0</v>
      </c>
      <c r="U50" s="227">
        <v>689360.10192000004</v>
      </c>
      <c r="V50" s="227">
        <v>689360.10192000004</v>
      </c>
      <c r="W50" s="227">
        <v>0</v>
      </c>
      <c r="X50" s="228">
        <f t="shared" si="0"/>
        <v>1.7342147184061492E-3</v>
      </c>
      <c r="Y50" s="227">
        <v>1196367.0538840001</v>
      </c>
      <c r="Z50" s="227">
        <v>1237186.91224</v>
      </c>
      <c r="AA50" s="227">
        <v>0</v>
      </c>
      <c r="AB50" s="227">
        <v>0</v>
      </c>
      <c r="AC50" s="227">
        <v>4.3701749999999997</v>
      </c>
    </row>
    <row r="51" spans="2:29" s="139" customFormat="1" x14ac:dyDescent="0.2">
      <c r="B51" s="140" t="s">
        <v>315</v>
      </c>
      <c r="C51" s="305"/>
      <c r="D51" s="158" t="s">
        <v>441</v>
      </c>
      <c r="E51" s="227">
        <v>28901412.860321999</v>
      </c>
      <c r="F51" s="227">
        <v>26235042.991046999</v>
      </c>
      <c r="G51" s="227">
        <v>0</v>
      </c>
      <c r="H51" s="227">
        <v>2082245.17</v>
      </c>
      <c r="I51" s="227">
        <v>8767395.7214340009</v>
      </c>
      <c r="J51" s="227">
        <v>0</v>
      </c>
      <c r="K51" s="227">
        <v>0</v>
      </c>
      <c r="L51" s="227">
        <v>220614.580866</v>
      </c>
      <c r="M51" s="227">
        <v>14617553.558746999</v>
      </c>
      <c r="N51" s="227">
        <v>354045.58</v>
      </c>
      <c r="O51" s="227">
        <v>0</v>
      </c>
      <c r="P51" s="227">
        <v>193188.38</v>
      </c>
      <c r="Q51" s="227">
        <v>0</v>
      </c>
      <c r="R51" s="227">
        <v>0</v>
      </c>
      <c r="S51" s="227">
        <v>23325674.538626999</v>
      </c>
      <c r="T51" s="227">
        <v>0</v>
      </c>
      <c r="U51" s="227">
        <v>2666369.8692749999</v>
      </c>
      <c r="V51" s="227">
        <v>2324668.1092750002</v>
      </c>
      <c r="W51" s="227">
        <v>33692.14</v>
      </c>
      <c r="X51" s="228">
        <f t="shared" si="0"/>
        <v>2.0595908807780793E-2</v>
      </c>
      <c r="Y51" s="227">
        <v>16526863.719457</v>
      </c>
      <c r="Z51" s="227">
        <v>12098115.202884</v>
      </c>
      <c r="AA51" s="227">
        <v>276433.937981</v>
      </c>
      <c r="AB51" s="227">
        <v>0</v>
      </c>
      <c r="AC51" s="227">
        <v>4.9229950000000002</v>
      </c>
    </row>
    <row r="52" spans="2:29" s="139" customFormat="1" x14ac:dyDescent="0.2">
      <c r="B52" s="140" t="s">
        <v>316</v>
      </c>
      <c r="C52" s="306"/>
      <c r="D52" s="158" t="s">
        <v>440</v>
      </c>
      <c r="E52" s="227">
        <v>155203.5</v>
      </c>
      <c r="F52" s="227">
        <v>0</v>
      </c>
      <c r="G52" s="227">
        <v>0</v>
      </c>
      <c r="H52" s="227">
        <v>0</v>
      </c>
      <c r="I52" s="227">
        <v>0</v>
      </c>
      <c r="J52" s="227">
        <v>0</v>
      </c>
      <c r="K52" s="227">
        <v>0</v>
      </c>
      <c r="L52" s="227">
        <v>0</v>
      </c>
      <c r="M52" s="227">
        <v>0</v>
      </c>
      <c r="N52" s="227">
        <v>0</v>
      </c>
      <c r="O52" s="227">
        <v>0</v>
      </c>
      <c r="P52" s="227">
        <v>0</v>
      </c>
      <c r="Q52" s="227">
        <v>0</v>
      </c>
      <c r="R52" s="227">
        <v>0</v>
      </c>
      <c r="S52" s="227"/>
      <c r="T52" s="227">
        <v>0</v>
      </c>
      <c r="U52" s="227">
        <v>155203.5</v>
      </c>
      <c r="V52" s="227">
        <v>101752.3</v>
      </c>
      <c r="W52" s="227">
        <v>0</v>
      </c>
      <c r="X52" s="228">
        <f t="shared" si="0"/>
        <v>1.1060210613567881E-4</v>
      </c>
      <c r="Y52" s="227">
        <v>151752.29999999999</v>
      </c>
      <c r="Z52" s="227">
        <v>0</v>
      </c>
      <c r="AA52" s="227">
        <v>3451.2</v>
      </c>
      <c r="AB52" s="227">
        <v>0</v>
      </c>
      <c r="AC52" s="227">
        <v>4.8112490000000001</v>
      </c>
    </row>
    <row r="53" spans="2:29" s="139" customFormat="1" x14ac:dyDescent="0.2">
      <c r="B53" s="140" t="s">
        <v>317</v>
      </c>
      <c r="C53" s="304" t="s">
        <v>376</v>
      </c>
      <c r="D53" s="158" t="s">
        <v>439</v>
      </c>
      <c r="E53" s="227">
        <v>1511070.392154</v>
      </c>
      <c r="F53" s="227">
        <v>1106902.382154</v>
      </c>
      <c r="G53" s="227">
        <v>0</v>
      </c>
      <c r="H53" s="227">
        <v>0</v>
      </c>
      <c r="I53" s="227">
        <v>885257.80215400003</v>
      </c>
      <c r="J53" s="227">
        <v>0</v>
      </c>
      <c r="K53" s="227">
        <v>0</v>
      </c>
      <c r="L53" s="227">
        <v>0</v>
      </c>
      <c r="M53" s="227">
        <v>201644.58</v>
      </c>
      <c r="N53" s="227">
        <v>0</v>
      </c>
      <c r="O53" s="227">
        <v>20000</v>
      </c>
      <c r="P53" s="227">
        <v>0</v>
      </c>
      <c r="Q53" s="227">
        <v>0</v>
      </c>
      <c r="R53" s="227">
        <v>0</v>
      </c>
      <c r="S53" s="227">
        <v>1086902.382154</v>
      </c>
      <c r="T53" s="227">
        <v>0</v>
      </c>
      <c r="U53" s="227">
        <v>404168.01</v>
      </c>
      <c r="V53" s="227">
        <v>254171.89</v>
      </c>
      <c r="W53" s="227">
        <v>0</v>
      </c>
      <c r="X53" s="228">
        <f t="shared" si="0"/>
        <v>1.0768286017486623E-3</v>
      </c>
      <c r="Y53" s="227">
        <v>671834.13260799996</v>
      </c>
      <c r="Z53" s="227">
        <v>837895.81954599998</v>
      </c>
      <c r="AA53" s="227">
        <v>1340.44</v>
      </c>
      <c r="AB53" s="227">
        <v>0</v>
      </c>
      <c r="AC53" s="227">
        <v>5.6282949999999996</v>
      </c>
    </row>
    <row r="54" spans="2:29" s="139" customFormat="1" x14ac:dyDescent="0.2">
      <c r="B54" s="140" t="s">
        <v>318</v>
      </c>
      <c r="C54" s="305"/>
      <c r="D54" s="158" t="s">
        <v>390</v>
      </c>
      <c r="E54" s="227"/>
      <c r="F54" s="140"/>
      <c r="G54" s="140"/>
      <c r="H54" s="140"/>
      <c r="I54" s="140"/>
      <c r="J54" s="140"/>
      <c r="K54" s="140"/>
      <c r="L54" s="140"/>
      <c r="M54" s="140"/>
      <c r="N54" s="140"/>
      <c r="O54" s="140"/>
      <c r="P54" s="140"/>
      <c r="Q54" s="140"/>
      <c r="R54" s="140"/>
      <c r="S54" s="140"/>
      <c r="T54" s="140"/>
      <c r="U54" s="227"/>
      <c r="V54" s="140"/>
      <c r="W54" s="140"/>
      <c r="X54" s="143">
        <f t="shared" si="0"/>
        <v>0</v>
      </c>
      <c r="Y54" s="140"/>
      <c r="Z54" s="140"/>
      <c r="AA54" s="140"/>
      <c r="AB54" s="140"/>
      <c r="AC54" s="140"/>
    </row>
    <row r="55" spans="2:29" s="139" customFormat="1" x14ac:dyDescent="0.2">
      <c r="B55" s="140" t="s">
        <v>319</v>
      </c>
      <c r="C55" s="305"/>
      <c r="D55" s="158" t="s">
        <v>375</v>
      </c>
      <c r="E55" s="227">
        <v>34408.14</v>
      </c>
      <c r="F55" s="140">
        <v>34408.14</v>
      </c>
      <c r="G55" s="140">
        <v>0</v>
      </c>
      <c r="H55" s="140">
        <v>0</v>
      </c>
      <c r="I55" s="140">
        <v>0</v>
      </c>
      <c r="J55" s="140">
        <v>0</v>
      </c>
      <c r="K55" s="140">
        <v>0</v>
      </c>
      <c r="L55" s="140">
        <v>0</v>
      </c>
      <c r="M55" s="140">
        <v>0</v>
      </c>
      <c r="N55" s="140">
        <v>34408.14</v>
      </c>
      <c r="O55" s="140">
        <v>0</v>
      </c>
      <c r="P55" s="140">
        <v>0</v>
      </c>
      <c r="Q55" s="140">
        <v>0</v>
      </c>
      <c r="R55" s="140">
        <v>0</v>
      </c>
      <c r="S55" s="140">
        <v>34408.14</v>
      </c>
      <c r="T55" s="140">
        <v>0</v>
      </c>
      <c r="U55" s="227">
        <v>0</v>
      </c>
      <c r="V55" s="140">
        <v>0</v>
      </c>
      <c r="W55" s="140">
        <v>0</v>
      </c>
      <c r="X55" s="143">
        <f t="shared" si="0"/>
        <v>2.4520147755761279E-5</v>
      </c>
      <c r="Y55" s="140">
        <v>34408.14</v>
      </c>
      <c r="Z55" s="140">
        <v>0</v>
      </c>
      <c r="AA55" s="140">
        <v>0</v>
      </c>
      <c r="AB55" s="140">
        <v>0</v>
      </c>
      <c r="AC55" s="140">
        <v>0</v>
      </c>
    </row>
    <row r="56" spans="2:29" s="139" customFormat="1" x14ac:dyDescent="0.2">
      <c r="B56" s="140" t="s">
        <v>320</v>
      </c>
      <c r="C56" s="306"/>
      <c r="D56" s="158" t="s">
        <v>389</v>
      </c>
      <c r="E56" s="227">
        <v>269893.44</v>
      </c>
      <c r="F56" s="140">
        <v>175727.12</v>
      </c>
      <c r="G56" s="140">
        <v>0</v>
      </c>
      <c r="H56" s="140">
        <v>175727.12</v>
      </c>
      <c r="I56" s="140">
        <v>0</v>
      </c>
      <c r="J56" s="140">
        <v>0</v>
      </c>
      <c r="K56" s="140">
        <v>0</v>
      </c>
      <c r="L56" s="140">
        <v>0</v>
      </c>
      <c r="M56" s="140">
        <v>0</v>
      </c>
      <c r="N56" s="140">
        <v>0</v>
      </c>
      <c r="O56" s="140">
        <v>0</v>
      </c>
      <c r="P56" s="140">
        <v>0</v>
      </c>
      <c r="Q56" s="140">
        <v>0</v>
      </c>
      <c r="R56" s="140">
        <v>0</v>
      </c>
      <c r="S56" s="140">
        <v>175727.12</v>
      </c>
      <c r="T56" s="140">
        <v>0</v>
      </c>
      <c r="U56" s="227">
        <v>94166.32</v>
      </c>
      <c r="V56" s="140">
        <v>0</v>
      </c>
      <c r="W56" s="227">
        <v>28322.240000000002</v>
      </c>
      <c r="X56" s="143">
        <f t="shared" si="0"/>
        <v>1.9233318125044514E-4</v>
      </c>
      <c r="Y56" s="140">
        <v>262027.04</v>
      </c>
      <c r="Z56" s="140">
        <v>0</v>
      </c>
      <c r="AA56" s="140">
        <v>7866.4</v>
      </c>
      <c r="AB56" s="140">
        <v>0</v>
      </c>
      <c r="AC56" s="140">
        <v>3.4887139999999999</v>
      </c>
    </row>
    <row r="57" spans="2:29" s="139" customFormat="1" x14ac:dyDescent="0.2">
      <c r="B57" s="140" t="s">
        <v>321</v>
      </c>
      <c r="C57" s="304" t="s">
        <v>371</v>
      </c>
      <c r="D57" s="158" t="s">
        <v>388</v>
      </c>
      <c r="E57" s="227">
        <v>118666.43</v>
      </c>
      <c r="F57" s="140">
        <v>0</v>
      </c>
      <c r="G57" s="140">
        <v>0</v>
      </c>
      <c r="H57" s="140">
        <v>0</v>
      </c>
      <c r="I57" s="140">
        <v>0</v>
      </c>
      <c r="J57" s="140">
        <v>0</v>
      </c>
      <c r="K57" s="140">
        <v>0</v>
      </c>
      <c r="L57" s="140">
        <v>0</v>
      </c>
      <c r="M57" s="140">
        <v>0</v>
      </c>
      <c r="N57" s="140">
        <v>0</v>
      </c>
      <c r="O57" s="140">
        <v>0</v>
      </c>
      <c r="P57" s="140">
        <v>0</v>
      </c>
      <c r="Q57" s="140">
        <v>0</v>
      </c>
      <c r="R57" s="140">
        <v>0</v>
      </c>
      <c r="S57" s="140">
        <v>0</v>
      </c>
      <c r="T57" s="140">
        <v>0</v>
      </c>
      <c r="U57" s="227">
        <v>118666.43</v>
      </c>
      <c r="V57" s="140">
        <v>95333.55</v>
      </c>
      <c r="W57" s="140">
        <v>0</v>
      </c>
      <c r="X57" s="143">
        <f t="shared" si="0"/>
        <v>8.4564826731369465E-5</v>
      </c>
      <c r="Y57" s="140">
        <v>118666.43</v>
      </c>
      <c r="Z57" s="140">
        <v>0</v>
      </c>
      <c r="AA57" s="140">
        <v>0</v>
      </c>
      <c r="AB57" s="140">
        <v>0</v>
      </c>
      <c r="AC57" s="140">
        <v>1.702243</v>
      </c>
    </row>
    <row r="58" spans="2:29" s="139" customFormat="1" x14ac:dyDescent="0.2">
      <c r="B58" s="140" t="s">
        <v>322</v>
      </c>
      <c r="C58" s="305"/>
      <c r="D58" s="158" t="s">
        <v>438</v>
      </c>
      <c r="E58" s="227">
        <v>192823.69242899999</v>
      </c>
      <c r="F58" s="140">
        <v>0</v>
      </c>
      <c r="G58" s="140">
        <v>0</v>
      </c>
      <c r="H58" s="140">
        <v>0</v>
      </c>
      <c r="I58" s="140">
        <v>0</v>
      </c>
      <c r="J58" s="140">
        <v>0</v>
      </c>
      <c r="K58" s="140">
        <v>0</v>
      </c>
      <c r="L58" s="140">
        <v>0</v>
      </c>
      <c r="M58" s="140">
        <v>0</v>
      </c>
      <c r="N58" s="140">
        <v>0</v>
      </c>
      <c r="O58" s="140">
        <v>0</v>
      </c>
      <c r="P58" s="140">
        <v>0</v>
      </c>
      <c r="Q58" s="140">
        <v>0</v>
      </c>
      <c r="R58" s="140">
        <v>0</v>
      </c>
      <c r="S58" s="140">
        <v>0</v>
      </c>
      <c r="T58" s="140">
        <v>0</v>
      </c>
      <c r="U58" s="227">
        <v>192823.69242899999</v>
      </c>
      <c r="V58" s="140">
        <v>114180.912429</v>
      </c>
      <c r="W58" s="140">
        <v>0</v>
      </c>
      <c r="X58" s="143">
        <f t="shared" si="0"/>
        <v>1.3741124714008218E-4</v>
      </c>
      <c r="Y58" s="140">
        <v>192823.69242899999</v>
      </c>
      <c r="Z58" s="140">
        <v>0</v>
      </c>
      <c r="AA58" s="140">
        <v>0</v>
      </c>
      <c r="AB58" s="140">
        <v>0</v>
      </c>
      <c r="AC58" s="140">
        <v>2.6816059999999999</v>
      </c>
    </row>
    <row r="59" spans="2:29" s="139" customFormat="1" x14ac:dyDescent="0.2">
      <c r="B59" s="140" t="s">
        <v>323</v>
      </c>
      <c r="C59" s="305"/>
      <c r="D59" s="158" t="s">
        <v>374</v>
      </c>
      <c r="E59" s="227">
        <v>445768.828584</v>
      </c>
      <c r="F59" s="140">
        <v>50000</v>
      </c>
      <c r="G59" s="140">
        <v>0</v>
      </c>
      <c r="H59" s="140">
        <v>0</v>
      </c>
      <c r="I59" s="140">
        <v>0</v>
      </c>
      <c r="J59" s="140">
        <v>0</v>
      </c>
      <c r="K59" s="140">
        <v>0</v>
      </c>
      <c r="L59" s="140">
        <v>0</v>
      </c>
      <c r="M59" s="140">
        <v>50000</v>
      </c>
      <c r="N59" s="140">
        <v>0</v>
      </c>
      <c r="O59" s="140">
        <v>0</v>
      </c>
      <c r="P59" s="140">
        <v>0</v>
      </c>
      <c r="Q59" s="140">
        <v>0</v>
      </c>
      <c r="R59" s="140">
        <v>0</v>
      </c>
      <c r="S59" s="140">
        <v>50000</v>
      </c>
      <c r="T59" s="140">
        <v>0</v>
      </c>
      <c r="U59" s="227">
        <v>395768.828584</v>
      </c>
      <c r="V59" s="140">
        <v>258135.258584</v>
      </c>
      <c r="W59" s="140">
        <v>0</v>
      </c>
      <c r="X59" s="143">
        <f t="shared" si="0"/>
        <v>3.176666202181316E-4</v>
      </c>
      <c r="Y59" s="140">
        <v>187633.57</v>
      </c>
      <c r="Z59" s="140">
        <v>258135.258584</v>
      </c>
      <c r="AA59" s="140">
        <v>0</v>
      </c>
      <c r="AB59" s="140">
        <v>0</v>
      </c>
      <c r="AC59" s="140">
        <v>5.929214</v>
      </c>
    </row>
    <row r="60" spans="2:29" s="139" customFormat="1" x14ac:dyDescent="0.2">
      <c r="B60" s="140" t="s">
        <v>324</v>
      </c>
      <c r="C60" s="305"/>
      <c r="D60" s="158" t="s">
        <v>373</v>
      </c>
      <c r="E60" s="227">
        <v>326464.95844999998</v>
      </c>
      <c r="F60" s="140">
        <v>0</v>
      </c>
      <c r="G60" s="140">
        <v>0</v>
      </c>
      <c r="H60" s="140">
        <v>0</v>
      </c>
      <c r="I60" s="140">
        <v>0</v>
      </c>
      <c r="J60" s="140">
        <v>0</v>
      </c>
      <c r="K60" s="140">
        <v>0</v>
      </c>
      <c r="L60" s="140">
        <v>0</v>
      </c>
      <c r="M60" s="140">
        <v>0</v>
      </c>
      <c r="N60" s="140">
        <v>0</v>
      </c>
      <c r="O60" s="140">
        <v>0</v>
      </c>
      <c r="P60" s="140">
        <v>0</v>
      </c>
      <c r="Q60" s="140">
        <v>0</v>
      </c>
      <c r="R60" s="140">
        <v>0</v>
      </c>
      <c r="S60" s="140">
        <v>0</v>
      </c>
      <c r="T60" s="140">
        <v>0</v>
      </c>
      <c r="U60" s="227">
        <v>326464.95844999998</v>
      </c>
      <c r="V60" s="140">
        <v>239102.85845</v>
      </c>
      <c r="W60" s="140">
        <v>0</v>
      </c>
      <c r="X60" s="143">
        <f t="shared" si="0"/>
        <v>2.3264753684077273E-4</v>
      </c>
      <c r="Y60" s="140">
        <v>87362.1</v>
      </c>
      <c r="Z60" s="140">
        <v>98811.49</v>
      </c>
      <c r="AA60" s="140">
        <v>140291.36845000001</v>
      </c>
      <c r="AB60" s="140">
        <v>0</v>
      </c>
      <c r="AC60" s="140">
        <v>7.9920179999999998</v>
      </c>
    </row>
    <row r="61" spans="2:29" s="139" customFormat="1" x14ac:dyDescent="0.2">
      <c r="B61" s="140" t="s">
        <v>325</v>
      </c>
      <c r="C61" s="305"/>
      <c r="D61" s="158" t="s">
        <v>405</v>
      </c>
      <c r="E61" s="227">
        <v>193017.89</v>
      </c>
      <c r="F61" s="140">
        <v>26510.58</v>
      </c>
      <c r="G61" s="140">
        <v>0</v>
      </c>
      <c r="H61" s="140">
        <v>0</v>
      </c>
      <c r="I61" s="140">
        <v>0</v>
      </c>
      <c r="J61" s="140">
        <v>0</v>
      </c>
      <c r="K61" s="140">
        <v>0</v>
      </c>
      <c r="L61" s="140">
        <v>0</v>
      </c>
      <c r="M61" s="140">
        <v>0</v>
      </c>
      <c r="N61" s="140">
        <v>0</v>
      </c>
      <c r="O61" s="140">
        <v>26510.58</v>
      </c>
      <c r="P61" s="140">
        <v>0</v>
      </c>
      <c r="Q61" s="140">
        <v>0</v>
      </c>
      <c r="R61" s="140">
        <v>0</v>
      </c>
      <c r="S61" s="140">
        <v>26510.58</v>
      </c>
      <c r="T61" s="140">
        <v>0</v>
      </c>
      <c r="U61" s="227">
        <v>166507.31</v>
      </c>
      <c r="V61" s="140">
        <v>166507.31</v>
      </c>
      <c r="W61" s="140">
        <v>0</v>
      </c>
      <c r="X61" s="143">
        <f t="shared" si="0"/>
        <v>1.3754963744931514E-4</v>
      </c>
      <c r="Y61" s="140">
        <v>193017.89</v>
      </c>
      <c r="Z61" s="140">
        <v>0</v>
      </c>
      <c r="AA61" s="140">
        <v>0</v>
      </c>
      <c r="AB61" s="140">
        <v>0</v>
      </c>
      <c r="AC61" s="140">
        <v>2.0838969999999999</v>
      </c>
    </row>
    <row r="62" spans="2:29" s="139" customFormat="1" x14ac:dyDescent="0.2">
      <c r="B62" s="140" t="s">
        <v>326</v>
      </c>
      <c r="C62" s="305"/>
      <c r="D62" s="158" t="s">
        <v>437</v>
      </c>
      <c r="E62" s="227">
        <v>2881187.4063639999</v>
      </c>
      <c r="F62" s="140">
        <v>1391342.444629</v>
      </c>
      <c r="G62" s="140">
        <v>0</v>
      </c>
      <c r="H62" s="140">
        <v>0</v>
      </c>
      <c r="I62" s="140">
        <v>0</v>
      </c>
      <c r="J62" s="140">
        <v>0</v>
      </c>
      <c r="K62" s="140">
        <v>0</v>
      </c>
      <c r="L62" s="140">
        <v>0</v>
      </c>
      <c r="M62" s="140">
        <v>0</v>
      </c>
      <c r="N62" s="140">
        <v>1391342.444629</v>
      </c>
      <c r="O62" s="140">
        <v>0</v>
      </c>
      <c r="P62" s="140">
        <v>0</v>
      </c>
      <c r="Q62" s="140">
        <v>0</v>
      </c>
      <c r="R62" s="140">
        <v>0</v>
      </c>
      <c r="S62" s="140">
        <v>1120784.6920179999</v>
      </c>
      <c r="T62" s="140">
        <v>0</v>
      </c>
      <c r="U62" s="227">
        <v>1489844.9617349999</v>
      </c>
      <c r="V62" s="140">
        <v>1428882.2517349999</v>
      </c>
      <c r="W62" s="140">
        <v>0</v>
      </c>
      <c r="X62" s="143">
        <f t="shared" si="0"/>
        <v>2.053210110051979E-3</v>
      </c>
      <c r="Y62" s="140">
        <v>1889804.8352950001</v>
      </c>
      <c r="Z62" s="140">
        <v>991382.57106900006</v>
      </c>
      <c r="AA62" s="140">
        <v>0</v>
      </c>
      <c r="AB62" s="140">
        <v>0</v>
      </c>
      <c r="AC62" s="140">
        <v>4.1383130000000001</v>
      </c>
    </row>
    <row r="63" spans="2:29" s="139" customFormat="1" x14ac:dyDescent="0.2">
      <c r="B63" s="140" t="s">
        <v>327</v>
      </c>
      <c r="C63" s="305"/>
      <c r="D63" s="158" t="s">
        <v>404</v>
      </c>
      <c r="E63" s="227">
        <v>3781478.0600820002</v>
      </c>
      <c r="F63" s="140">
        <v>2540167.0902049998</v>
      </c>
      <c r="G63" s="140">
        <v>0</v>
      </c>
      <c r="H63" s="140">
        <v>0</v>
      </c>
      <c r="I63" s="140">
        <v>2540167.0902049998</v>
      </c>
      <c r="J63" s="140">
        <v>0</v>
      </c>
      <c r="K63" s="140">
        <v>0</v>
      </c>
      <c r="L63" s="140">
        <v>0</v>
      </c>
      <c r="M63" s="140">
        <v>0</v>
      </c>
      <c r="N63" s="140">
        <v>0</v>
      </c>
      <c r="O63" s="140">
        <v>0</v>
      </c>
      <c r="P63" s="140">
        <v>0</v>
      </c>
      <c r="Q63" s="140">
        <v>0</v>
      </c>
      <c r="R63" s="140">
        <v>0</v>
      </c>
      <c r="S63" s="140">
        <v>2540167.0902049998</v>
      </c>
      <c r="T63" s="140">
        <v>0</v>
      </c>
      <c r="U63" s="227">
        <v>1241310.969877</v>
      </c>
      <c r="V63" s="140">
        <v>1090501.8298770001</v>
      </c>
      <c r="W63" s="140">
        <v>0</v>
      </c>
      <c r="X63" s="143">
        <f t="shared" si="0"/>
        <v>2.6947809666079065E-3</v>
      </c>
      <c r="Y63" s="140">
        <v>3781478.0600820002</v>
      </c>
      <c r="Z63" s="140">
        <v>0</v>
      </c>
      <c r="AA63" s="140">
        <v>0</v>
      </c>
      <c r="AB63" s="140">
        <v>0</v>
      </c>
      <c r="AC63" s="140">
        <v>1.25536</v>
      </c>
    </row>
    <row r="64" spans="2:29" s="139" customFormat="1" x14ac:dyDescent="0.2">
      <c r="B64" s="140" t="s">
        <v>328</v>
      </c>
      <c r="C64" s="305"/>
      <c r="D64" s="158" t="s">
        <v>436</v>
      </c>
      <c r="E64" s="227">
        <v>3123005.19</v>
      </c>
      <c r="F64" s="140">
        <v>2059409.67</v>
      </c>
      <c r="G64" s="140">
        <v>0</v>
      </c>
      <c r="H64" s="140">
        <v>0</v>
      </c>
      <c r="I64" s="140">
        <v>1862588.04</v>
      </c>
      <c r="J64" s="140">
        <v>0</v>
      </c>
      <c r="K64" s="140">
        <v>0</v>
      </c>
      <c r="L64" s="140">
        <v>0</v>
      </c>
      <c r="M64" s="140">
        <v>0</v>
      </c>
      <c r="N64" s="140">
        <v>196821.63</v>
      </c>
      <c r="O64" s="140">
        <v>0</v>
      </c>
      <c r="P64" s="140">
        <v>0</v>
      </c>
      <c r="Q64" s="140">
        <v>0</v>
      </c>
      <c r="R64" s="140">
        <v>0</v>
      </c>
      <c r="S64" s="140">
        <v>2059409.67</v>
      </c>
      <c r="T64" s="140">
        <v>0</v>
      </c>
      <c r="U64" s="227">
        <v>1063595.52</v>
      </c>
      <c r="V64" s="140">
        <v>667193.34</v>
      </c>
      <c r="W64" s="140">
        <v>0</v>
      </c>
      <c r="X64" s="143">
        <f t="shared" si="0"/>
        <v>2.2255358383454996E-3</v>
      </c>
      <c r="Y64" s="140">
        <v>2340398.91</v>
      </c>
      <c r="Z64" s="140">
        <v>782606.28</v>
      </c>
      <c r="AA64" s="140">
        <v>0</v>
      </c>
      <c r="AB64" s="140">
        <v>0</v>
      </c>
      <c r="AC64" s="140">
        <v>2.6049549999999999</v>
      </c>
    </row>
    <row r="65" spans="2:29" s="139" customFormat="1" x14ac:dyDescent="0.2">
      <c r="B65" s="140" t="s">
        <v>329</v>
      </c>
      <c r="C65" s="306"/>
      <c r="D65" s="158" t="s">
        <v>372</v>
      </c>
      <c r="E65" s="227">
        <v>32290972.108948</v>
      </c>
      <c r="F65" s="140">
        <v>25639209.108959999</v>
      </c>
      <c r="G65" s="140">
        <v>30000</v>
      </c>
      <c r="H65" s="140">
        <v>0</v>
      </c>
      <c r="I65" s="140">
        <v>21264501.316025</v>
      </c>
      <c r="J65" s="140">
        <v>0</v>
      </c>
      <c r="K65" s="140">
        <v>0</v>
      </c>
      <c r="L65" s="140">
        <v>1199994.04</v>
      </c>
      <c r="M65" s="140">
        <v>911873.49453999999</v>
      </c>
      <c r="N65" s="140">
        <v>771260.04420100001</v>
      </c>
      <c r="O65" s="140">
        <v>0</v>
      </c>
      <c r="P65" s="140">
        <v>1461580.214194</v>
      </c>
      <c r="Q65" s="140">
        <v>0</v>
      </c>
      <c r="R65" s="140">
        <v>0</v>
      </c>
      <c r="S65" s="140">
        <v>23354814.628959998</v>
      </c>
      <c r="T65" s="140">
        <v>0</v>
      </c>
      <c r="U65" s="227">
        <v>6651762.9999879999</v>
      </c>
      <c r="V65" s="140">
        <v>4929910.4399880003</v>
      </c>
      <c r="W65" s="140">
        <v>86335.135389000003</v>
      </c>
      <c r="X65" s="143">
        <f t="shared" si="0"/>
        <v>2.3011398096164783E-2</v>
      </c>
      <c r="Y65" s="140">
        <v>28735556.291512001</v>
      </c>
      <c r="Z65" s="140">
        <v>3304613.2774359998</v>
      </c>
      <c r="AA65" s="140">
        <v>250802.54</v>
      </c>
      <c r="AB65" s="140">
        <v>0</v>
      </c>
      <c r="AC65" s="140">
        <v>1.6810659999999999</v>
      </c>
    </row>
    <row r="66" spans="2:29" s="139" customFormat="1" x14ac:dyDescent="0.2">
      <c r="B66" s="140" t="s">
        <v>330</v>
      </c>
      <c r="C66" s="304" t="s">
        <v>370</v>
      </c>
      <c r="D66" s="158" t="s">
        <v>406</v>
      </c>
      <c r="E66" s="227">
        <v>92898.490628</v>
      </c>
      <c r="F66" s="140">
        <v>0</v>
      </c>
      <c r="G66" s="140">
        <v>0</v>
      </c>
      <c r="H66" s="140">
        <v>0</v>
      </c>
      <c r="I66" s="140">
        <v>0</v>
      </c>
      <c r="J66" s="140">
        <v>0</v>
      </c>
      <c r="K66" s="140">
        <v>0</v>
      </c>
      <c r="L66" s="140">
        <v>0</v>
      </c>
      <c r="M66" s="140">
        <v>0</v>
      </c>
      <c r="N66" s="140">
        <v>0</v>
      </c>
      <c r="O66" s="140">
        <v>0</v>
      </c>
      <c r="P66" s="140">
        <v>0</v>
      </c>
      <c r="Q66" s="140">
        <v>0</v>
      </c>
      <c r="R66" s="140">
        <v>0</v>
      </c>
      <c r="S66" s="140"/>
      <c r="T66" s="140">
        <v>0</v>
      </c>
      <c r="U66" s="227">
        <v>92898.490628</v>
      </c>
      <c r="V66" s="140">
        <v>52909.180628000002</v>
      </c>
      <c r="W66" s="140">
        <v>0</v>
      </c>
      <c r="X66" s="143">
        <f t="shared" si="0"/>
        <v>6.6201913747321553E-5</v>
      </c>
      <c r="Y66" s="140">
        <v>85123.820628000001</v>
      </c>
      <c r="Z66" s="140">
        <v>0</v>
      </c>
      <c r="AA66" s="140">
        <v>7774.67</v>
      </c>
      <c r="AB66" s="140">
        <v>0</v>
      </c>
      <c r="AC66" s="140">
        <v>2.1282730000000001</v>
      </c>
    </row>
    <row r="67" spans="2:29" s="139" customFormat="1" x14ac:dyDescent="0.2">
      <c r="B67" s="140" t="s">
        <v>331</v>
      </c>
      <c r="C67" s="305"/>
      <c r="D67" s="158" t="s">
        <v>403</v>
      </c>
      <c r="E67" s="227"/>
      <c r="F67" s="140"/>
      <c r="G67" s="140"/>
      <c r="H67" s="140"/>
      <c r="I67" s="140"/>
      <c r="J67" s="140"/>
      <c r="K67" s="140"/>
      <c r="L67" s="140"/>
      <c r="M67" s="140"/>
      <c r="N67" s="140"/>
      <c r="O67" s="140"/>
      <c r="P67" s="140"/>
      <c r="Q67" s="140"/>
      <c r="R67" s="140"/>
      <c r="S67" s="140"/>
      <c r="T67" s="140"/>
      <c r="U67" s="227"/>
      <c r="V67" s="140"/>
      <c r="W67" s="140"/>
      <c r="X67" s="143">
        <f t="shared" si="0"/>
        <v>0</v>
      </c>
      <c r="Y67" s="140"/>
      <c r="Z67" s="140"/>
      <c r="AA67" s="140"/>
      <c r="AB67" s="140"/>
      <c r="AC67" s="140"/>
    </row>
    <row r="68" spans="2:29" s="139" customFormat="1" x14ac:dyDescent="0.2">
      <c r="B68" s="140" t="s">
        <v>332</v>
      </c>
      <c r="C68" s="305"/>
      <c r="D68" s="158" t="s">
        <v>402</v>
      </c>
      <c r="E68" s="227">
        <v>481461.54</v>
      </c>
      <c r="F68" s="140">
        <v>300000</v>
      </c>
      <c r="G68" s="140">
        <v>0</v>
      </c>
      <c r="H68" s="140">
        <v>0</v>
      </c>
      <c r="I68" s="140">
        <v>300000</v>
      </c>
      <c r="J68" s="140">
        <v>0</v>
      </c>
      <c r="K68" s="140">
        <v>0</v>
      </c>
      <c r="L68" s="140">
        <v>0</v>
      </c>
      <c r="M68" s="140">
        <v>0</v>
      </c>
      <c r="N68" s="140">
        <v>0</v>
      </c>
      <c r="O68" s="140">
        <v>0</v>
      </c>
      <c r="P68" s="140">
        <v>0</v>
      </c>
      <c r="Q68" s="140">
        <v>0</v>
      </c>
      <c r="R68" s="140">
        <v>0</v>
      </c>
      <c r="S68" s="140">
        <v>0</v>
      </c>
      <c r="T68" s="140">
        <v>0</v>
      </c>
      <c r="U68" s="227">
        <v>181461.54</v>
      </c>
      <c r="V68" s="140">
        <v>181461.54</v>
      </c>
      <c r="W68" s="140">
        <v>0</v>
      </c>
      <c r="X68" s="143">
        <f t="shared" si="0"/>
        <v>3.4310218743344943E-4</v>
      </c>
      <c r="Y68" s="140">
        <v>300000</v>
      </c>
      <c r="Z68" s="140">
        <v>24114.77</v>
      </c>
      <c r="AA68" s="140">
        <v>157346.76999999999</v>
      </c>
      <c r="AB68" s="140">
        <v>0</v>
      </c>
      <c r="AC68" s="140">
        <v>7.1416259999999996</v>
      </c>
    </row>
    <row r="69" spans="2:29" s="139" customFormat="1" x14ac:dyDescent="0.2">
      <c r="B69" s="140" t="s">
        <v>333</v>
      </c>
      <c r="C69" s="305"/>
      <c r="D69" s="158" t="s">
        <v>401</v>
      </c>
      <c r="E69" s="227">
        <v>3468.56</v>
      </c>
      <c r="F69" s="140">
        <v>0</v>
      </c>
      <c r="G69" s="140">
        <v>0</v>
      </c>
      <c r="H69" s="140">
        <v>0</v>
      </c>
      <c r="I69" s="140">
        <v>0</v>
      </c>
      <c r="J69" s="140">
        <v>0</v>
      </c>
      <c r="K69" s="140">
        <v>0</v>
      </c>
      <c r="L69" s="140">
        <v>0</v>
      </c>
      <c r="M69" s="140">
        <v>0</v>
      </c>
      <c r="N69" s="140">
        <v>0</v>
      </c>
      <c r="O69" s="140">
        <v>0</v>
      </c>
      <c r="P69" s="140">
        <v>0</v>
      </c>
      <c r="Q69" s="140">
        <v>0</v>
      </c>
      <c r="R69" s="140">
        <v>0</v>
      </c>
      <c r="S69" s="140">
        <v>0</v>
      </c>
      <c r="T69" s="140">
        <v>0</v>
      </c>
      <c r="U69" s="227">
        <v>3468.56</v>
      </c>
      <c r="V69" s="140">
        <v>0</v>
      </c>
      <c r="W69" s="140">
        <v>0</v>
      </c>
      <c r="X69" s="143">
        <f t="shared" si="0"/>
        <v>2.4717873067164731E-6</v>
      </c>
      <c r="Y69" s="140">
        <v>0</v>
      </c>
      <c r="Z69" s="140">
        <v>3468.56</v>
      </c>
      <c r="AA69" s="140">
        <v>0</v>
      </c>
      <c r="AB69" s="140">
        <v>0</v>
      </c>
      <c r="AC69" s="140">
        <v>10</v>
      </c>
    </row>
    <row r="70" spans="2:29" s="139" customFormat="1" x14ac:dyDescent="0.2">
      <c r="B70" s="140" t="s">
        <v>334</v>
      </c>
      <c r="C70" s="305"/>
      <c r="D70" s="158" t="s">
        <v>400</v>
      </c>
      <c r="E70" s="227">
        <v>4002073.6071859999</v>
      </c>
      <c r="F70" s="140">
        <v>2208546.84</v>
      </c>
      <c r="G70" s="140">
        <v>0</v>
      </c>
      <c r="H70" s="140">
        <v>0</v>
      </c>
      <c r="I70" s="140">
        <v>0</v>
      </c>
      <c r="J70" s="140">
        <v>0</v>
      </c>
      <c r="K70" s="140">
        <v>0</v>
      </c>
      <c r="L70" s="140">
        <v>0</v>
      </c>
      <c r="M70" s="140">
        <v>0</v>
      </c>
      <c r="N70" s="140">
        <v>0</v>
      </c>
      <c r="O70" s="140">
        <v>2208546.84</v>
      </c>
      <c r="P70" s="140">
        <v>0</v>
      </c>
      <c r="Q70" s="140">
        <v>0</v>
      </c>
      <c r="R70" s="140">
        <v>0</v>
      </c>
      <c r="S70" s="140">
        <v>2208546.84</v>
      </c>
      <c r="T70" s="140">
        <v>0</v>
      </c>
      <c r="U70" s="227">
        <v>1793526.767186</v>
      </c>
      <c r="V70" s="140">
        <v>1757813.8171860001</v>
      </c>
      <c r="W70" s="140">
        <v>0</v>
      </c>
      <c r="X70" s="143">
        <f t="shared" si="0"/>
        <v>2.8519831696114128E-3</v>
      </c>
      <c r="Y70" s="140">
        <v>2977456.5400939998</v>
      </c>
      <c r="Z70" s="140">
        <v>779619.57709200005</v>
      </c>
      <c r="AA70" s="140">
        <v>244997.49</v>
      </c>
      <c r="AB70" s="140">
        <v>0</v>
      </c>
      <c r="AC70" s="140">
        <v>4.6743199999999998</v>
      </c>
    </row>
    <row r="71" spans="2:29" s="139" customFormat="1" x14ac:dyDescent="0.2">
      <c r="B71" s="140" t="s">
        <v>335</v>
      </c>
      <c r="C71" s="306"/>
      <c r="D71" s="158" t="s">
        <v>395</v>
      </c>
      <c r="E71" s="227"/>
      <c r="F71" s="140"/>
      <c r="G71" s="140"/>
      <c r="H71" s="140"/>
      <c r="I71" s="140"/>
      <c r="J71" s="140"/>
      <c r="K71" s="140"/>
      <c r="L71" s="140"/>
      <c r="M71" s="140"/>
      <c r="N71" s="140"/>
      <c r="O71" s="140"/>
      <c r="P71" s="140"/>
      <c r="Q71" s="140"/>
      <c r="R71" s="140"/>
      <c r="S71" s="140"/>
      <c r="T71" s="140"/>
      <c r="U71" s="227"/>
      <c r="V71" s="140"/>
      <c r="W71" s="140"/>
      <c r="X71" s="143">
        <f t="shared" si="0"/>
        <v>0</v>
      </c>
      <c r="Y71" s="140"/>
      <c r="Z71" s="140"/>
      <c r="AA71" s="140"/>
      <c r="AB71" s="140"/>
      <c r="AC71" s="140"/>
    </row>
    <row r="72" spans="2:29" x14ac:dyDescent="0.25">
      <c r="B72" s="140" t="s">
        <v>336</v>
      </c>
      <c r="C72" s="304" t="s">
        <v>369</v>
      </c>
      <c r="D72" s="158" t="s">
        <v>393</v>
      </c>
      <c r="E72" s="227">
        <v>3305618.3399080001</v>
      </c>
      <c r="F72" s="140">
        <v>2948055.999996</v>
      </c>
      <c r="G72" s="140">
        <v>0</v>
      </c>
      <c r="H72" s="140">
        <v>0</v>
      </c>
      <c r="I72" s="140">
        <v>0</v>
      </c>
      <c r="J72" s="140">
        <v>0</v>
      </c>
      <c r="K72" s="140">
        <v>0</v>
      </c>
      <c r="L72" s="140">
        <v>0</v>
      </c>
      <c r="M72" s="140">
        <v>2937890.4728890001</v>
      </c>
      <c r="N72" s="140">
        <v>0</v>
      </c>
      <c r="O72" s="140">
        <v>0</v>
      </c>
      <c r="P72" s="140">
        <v>10165.527107</v>
      </c>
      <c r="Q72" s="140">
        <v>0</v>
      </c>
      <c r="R72" s="140">
        <v>0</v>
      </c>
      <c r="S72" s="140">
        <v>2948055.999996</v>
      </c>
      <c r="T72" s="140">
        <v>0</v>
      </c>
      <c r="U72" s="227">
        <v>357562.339912</v>
      </c>
      <c r="V72" s="140">
        <v>236061.999912</v>
      </c>
      <c r="W72" s="227">
        <v>68406.320000000007</v>
      </c>
      <c r="X72" s="143">
        <f t="shared" si="0"/>
        <v>2.3556707836778876E-3</v>
      </c>
      <c r="Y72" s="140">
        <v>3237212.0199079998</v>
      </c>
      <c r="Z72" s="140">
        <v>68406.320000000007</v>
      </c>
      <c r="AA72" s="140">
        <v>0</v>
      </c>
      <c r="AB72" s="140">
        <v>0</v>
      </c>
      <c r="AC72" s="140">
        <v>0.56783099999999997</v>
      </c>
    </row>
    <row r="73" spans="2:29" x14ac:dyDescent="0.25">
      <c r="B73" s="140" t="s">
        <v>337</v>
      </c>
      <c r="C73" s="305"/>
      <c r="D73" s="158" t="s">
        <v>392</v>
      </c>
      <c r="E73" s="227">
        <v>8121729.837665</v>
      </c>
      <c r="F73" s="140">
        <v>7456589.7476650001</v>
      </c>
      <c r="G73" s="140">
        <v>0</v>
      </c>
      <c r="H73" s="140">
        <v>0</v>
      </c>
      <c r="I73" s="140">
        <v>5979433.8476649998</v>
      </c>
      <c r="J73" s="140">
        <v>0</v>
      </c>
      <c r="K73" s="140">
        <v>0</v>
      </c>
      <c r="L73" s="140">
        <v>0</v>
      </c>
      <c r="M73" s="140">
        <v>0</v>
      </c>
      <c r="N73" s="140">
        <v>0</v>
      </c>
      <c r="O73" s="140">
        <v>1477155.9</v>
      </c>
      <c r="P73" s="140">
        <v>0</v>
      </c>
      <c r="Q73" s="140">
        <v>0</v>
      </c>
      <c r="R73" s="140">
        <v>0</v>
      </c>
      <c r="S73" s="140">
        <v>5187712.6997610005</v>
      </c>
      <c r="T73" s="140">
        <v>0</v>
      </c>
      <c r="U73" s="227">
        <v>665140.09</v>
      </c>
      <c r="V73" s="140">
        <v>624415.92000000004</v>
      </c>
      <c r="W73" s="140">
        <v>0</v>
      </c>
      <c r="X73" s="143">
        <f t="shared" si="0"/>
        <v>5.7877588167195571E-3</v>
      </c>
      <c r="Y73" s="140">
        <v>4065943.8087780001</v>
      </c>
      <c r="Z73" s="140">
        <v>4055786.0288869999</v>
      </c>
      <c r="AA73" s="140">
        <v>0</v>
      </c>
      <c r="AB73" s="140">
        <v>0</v>
      </c>
      <c r="AC73" s="140">
        <v>4.4001469999999996</v>
      </c>
    </row>
    <row r="74" spans="2:29" x14ac:dyDescent="0.25">
      <c r="B74" s="140" t="s">
        <v>338</v>
      </c>
      <c r="C74" s="305"/>
      <c r="D74" s="158" t="s">
        <v>394</v>
      </c>
      <c r="E74" s="227">
        <v>2179175.85</v>
      </c>
      <c r="F74" s="140">
        <v>2000000</v>
      </c>
      <c r="G74" s="140">
        <v>2000000</v>
      </c>
      <c r="H74" s="140">
        <v>0</v>
      </c>
      <c r="I74" s="140">
        <v>0</v>
      </c>
      <c r="J74" s="140">
        <v>0</v>
      </c>
      <c r="K74" s="140">
        <v>0</v>
      </c>
      <c r="L74" s="140">
        <v>0</v>
      </c>
      <c r="M74" s="140">
        <v>0</v>
      </c>
      <c r="N74" s="140">
        <v>0</v>
      </c>
      <c r="O74" s="140">
        <v>0</v>
      </c>
      <c r="P74" s="140">
        <v>0</v>
      </c>
      <c r="Q74" s="140">
        <v>0</v>
      </c>
      <c r="R74" s="140">
        <v>0</v>
      </c>
      <c r="S74" s="140">
        <v>1000000</v>
      </c>
      <c r="T74" s="140">
        <v>0</v>
      </c>
      <c r="U74" s="227">
        <v>179175.85</v>
      </c>
      <c r="V74" s="140">
        <v>0</v>
      </c>
      <c r="W74" s="140">
        <v>0</v>
      </c>
      <c r="X74" s="143">
        <f t="shared" si="0"/>
        <v>1.5529381660207928E-3</v>
      </c>
      <c r="Y74" s="140">
        <v>1179175.8500000001</v>
      </c>
      <c r="Z74" s="140">
        <v>1000000</v>
      </c>
      <c r="AA74" s="140">
        <v>0</v>
      </c>
      <c r="AB74" s="140">
        <v>0</v>
      </c>
      <c r="AC74" s="140">
        <v>4.3766639999999999</v>
      </c>
    </row>
    <row r="75" spans="2:29" x14ac:dyDescent="0.25">
      <c r="B75" s="140" t="s">
        <v>339</v>
      </c>
      <c r="C75" s="306"/>
      <c r="D75" s="158" t="s">
        <v>391</v>
      </c>
      <c r="E75" s="227">
        <v>1068760.3174620001</v>
      </c>
      <c r="F75" s="227">
        <v>0</v>
      </c>
      <c r="G75" s="227">
        <v>0</v>
      </c>
      <c r="H75" s="227">
        <v>0</v>
      </c>
      <c r="I75" s="227">
        <v>0</v>
      </c>
      <c r="J75" s="227">
        <v>0</v>
      </c>
      <c r="K75" s="227">
        <v>0</v>
      </c>
      <c r="L75" s="227">
        <v>0</v>
      </c>
      <c r="M75" s="227">
        <v>0</v>
      </c>
      <c r="N75" s="227">
        <v>0</v>
      </c>
      <c r="O75" s="227">
        <v>0</v>
      </c>
      <c r="P75" s="227">
        <v>0</v>
      </c>
      <c r="Q75" s="227">
        <v>0</v>
      </c>
      <c r="R75" s="227">
        <v>0</v>
      </c>
      <c r="S75" s="227">
        <v>0</v>
      </c>
      <c r="T75" s="227">
        <v>0</v>
      </c>
      <c r="U75" s="227">
        <v>1068760.3174620001</v>
      </c>
      <c r="V75" s="227">
        <v>910014.39746200002</v>
      </c>
      <c r="W75" s="227">
        <v>493499.15</v>
      </c>
      <c r="X75" s="228">
        <f t="shared" si="0"/>
        <v>7.6162678074614249E-4</v>
      </c>
      <c r="Y75" s="227">
        <v>158745.92000000001</v>
      </c>
      <c r="Z75" s="227">
        <v>199189.29746199999</v>
      </c>
      <c r="AA75" s="227">
        <v>710825.1</v>
      </c>
      <c r="AB75" s="227">
        <v>0</v>
      </c>
      <c r="AC75" s="227">
        <v>11.593462000000001</v>
      </c>
    </row>
    <row r="76" spans="2:29" ht="16.5" x14ac:dyDescent="0.3">
      <c r="B76" s="140" t="s">
        <v>340</v>
      </c>
      <c r="C76" s="302" t="s">
        <v>525</v>
      </c>
      <c r="D76" s="303"/>
      <c r="E76" s="227">
        <f>SUM(E11:E75)</f>
        <v>1403259896.4219303</v>
      </c>
      <c r="F76" s="227">
        <f t="shared" ref="F76:AC76" si="1">SUM(F11:F75)</f>
        <v>1113293894.2001939</v>
      </c>
      <c r="G76" s="227">
        <f t="shared" si="1"/>
        <v>22124360.535974994</v>
      </c>
      <c r="H76" s="227">
        <f t="shared" si="1"/>
        <v>4902796.9014879996</v>
      </c>
      <c r="I76" s="227">
        <f t="shared" si="1"/>
        <v>207488355.44619498</v>
      </c>
      <c r="J76" s="227">
        <f t="shared" si="1"/>
        <v>10364810.314268999</v>
      </c>
      <c r="K76" s="227">
        <f t="shared" si="1"/>
        <v>0</v>
      </c>
      <c r="L76" s="227">
        <f t="shared" si="1"/>
        <v>90321874.188719004</v>
      </c>
      <c r="M76" s="227">
        <f t="shared" si="1"/>
        <v>416527446.25660896</v>
      </c>
      <c r="N76" s="227">
        <f t="shared" si="1"/>
        <v>42489464.241076998</v>
      </c>
      <c r="O76" s="227">
        <f t="shared" si="1"/>
        <v>53047730.053327002</v>
      </c>
      <c r="P76" s="227">
        <f t="shared" si="1"/>
        <v>9383466.8123930003</v>
      </c>
      <c r="Q76" s="227">
        <f t="shared" si="1"/>
        <v>122369603.39673598</v>
      </c>
      <c r="R76" s="227">
        <f t="shared" si="1"/>
        <v>134273986.053406</v>
      </c>
      <c r="S76" s="227">
        <f t="shared" si="1"/>
        <v>1051411787.9438236</v>
      </c>
      <c r="T76" s="227">
        <f t="shared" si="1"/>
        <v>28292447.856021002</v>
      </c>
      <c r="U76" s="227">
        <f t="shared" si="1"/>
        <v>289966002.22173613</v>
      </c>
      <c r="V76" s="227">
        <f t="shared" si="1"/>
        <v>257013623.32668999</v>
      </c>
      <c r="W76" s="227">
        <f t="shared" si="1"/>
        <v>2285569.7378499997</v>
      </c>
      <c r="X76" s="227">
        <f t="shared" si="1"/>
        <v>0.99999999999999956</v>
      </c>
      <c r="Y76" s="227">
        <f t="shared" si="1"/>
        <v>881004201.12014997</v>
      </c>
      <c r="Z76" s="227">
        <f t="shared" si="1"/>
        <v>460835343.91043103</v>
      </c>
      <c r="AA76" s="227">
        <f t="shared" si="1"/>
        <v>61413425.191349007</v>
      </c>
      <c r="AB76" s="227">
        <f t="shared" si="1"/>
        <v>6926.2</v>
      </c>
      <c r="AC76" s="227">
        <f t="shared" si="1"/>
        <v>272.301242</v>
      </c>
    </row>
    <row r="78" spans="2:29" s="116" customFormat="1" ht="29.1" customHeight="1" x14ac:dyDescent="0.25">
      <c r="B78" s="159" t="s">
        <v>529</v>
      </c>
      <c r="C78" s="30"/>
    </row>
    <row r="79" spans="2:29" s="116" customFormat="1" ht="51" customHeight="1" x14ac:dyDescent="0.25">
      <c r="C79" s="288" t="s">
        <v>898</v>
      </c>
      <c r="D79" s="288"/>
      <c r="E79" s="288"/>
      <c r="F79" s="288"/>
      <c r="G79" s="288"/>
      <c r="H79" s="288"/>
      <c r="I79" s="288"/>
      <c r="J79" s="288"/>
      <c r="K79" s="288"/>
      <c r="L79" s="288"/>
      <c r="M79" s="288"/>
      <c r="N79" s="188"/>
      <c r="O79" s="188"/>
      <c r="P79" s="188"/>
      <c r="Q79" s="188"/>
      <c r="R79" s="188"/>
      <c r="S79" s="188"/>
      <c r="T79" s="188"/>
      <c r="U79" s="188"/>
      <c r="V79" s="188"/>
      <c r="W79" s="188"/>
      <c r="X79" s="188"/>
      <c r="Y79" s="188"/>
      <c r="Z79" s="188"/>
      <c r="AA79" s="188"/>
      <c r="AB79" s="188"/>
      <c r="AC79" s="188"/>
    </row>
    <row r="80" spans="2:29" s="116" customFormat="1" ht="51.6" customHeight="1" x14ac:dyDescent="0.25">
      <c r="C80" s="289" t="s">
        <v>905</v>
      </c>
      <c r="D80" s="289"/>
      <c r="E80" s="289"/>
      <c r="F80" s="289"/>
      <c r="G80" s="289"/>
      <c r="H80" s="289"/>
      <c r="I80" s="289"/>
      <c r="J80" s="289"/>
      <c r="K80" s="289"/>
      <c r="L80" s="289"/>
      <c r="M80" s="289"/>
      <c r="N80" s="188"/>
      <c r="O80" s="188"/>
      <c r="P80" s="113"/>
      <c r="Q80" s="113"/>
      <c r="R80" s="113"/>
      <c r="S80" s="113"/>
      <c r="T80" s="113"/>
      <c r="U80" s="113"/>
      <c r="V80" s="113"/>
      <c r="W80" s="113"/>
      <c r="X80" s="113"/>
      <c r="Y80" s="113"/>
      <c r="Z80" s="113"/>
      <c r="AA80" s="113"/>
      <c r="AB80" s="113"/>
      <c r="AC80" s="113"/>
    </row>
    <row r="81" spans="2:29" s="116" customFormat="1" ht="51.6" customHeight="1" x14ac:dyDescent="0.25">
      <c r="C81" s="301" t="s">
        <v>906</v>
      </c>
      <c r="D81" s="301"/>
      <c r="E81" s="301"/>
      <c r="F81" s="301"/>
      <c r="G81" s="301"/>
      <c r="H81" s="301"/>
      <c r="I81" s="301"/>
      <c r="J81" s="301"/>
      <c r="K81" s="301"/>
      <c r="L81" s="301"/>
      <c r="M81" s="301"/>
      <c r="N81" s="188"/>
      <c r="O81" s="188"/>
      <c r="P81" s="113"/>
      <c r="Q81" s="113"/>
      <c r="R81" s="113"/>
      <c r="S81" s="113"/>
      <c r="T81" s="113"/>
      <c r="U81" s="113"/>
      <c r="V81" s="113"/>
      <c r="W81" s="113"/>
      <c r="X81" s="113"/>
      <c r="Y81" s="113"/>
      <c r="Z81" s="113"/>
      <c r="AA81" s="113"/>
      <c r="AB81" s="113"/>
      <c r="AC81" s="113"/>
    </row>
    <row r="82" spans="2:29" s="116" customFormat="1" ht="50.45" customHeight="1" x14ac:dyDescent="0.25">
      <c r="C82" s="289" t="s">
        <v>907</v>
      </c>
      <c r="D82" s="289"/>
      <c r="E82" s="289"/>
      <c r="F82" s="289"/>
      <c r="G82" s="289"/>
      <c r="H82" s="289"/>
      <c r="I82" s="289"/>
      <c r="J82" s="289"/>
      <c r="K82" s="289"/>
      <c r="L82" s="289"/>
      <c r="M82" s="289"/>
      <c r="N82" s="188"/>
      <c r="O82" s="188"/>
      <c r="P82" s="188"/>
      <c r="Q82" s="113"/>
      <c r="R82" s="113"/>
      <c r="S82" s="113"/>
      <c r="T82" s="113"/>
      <c r="U82" s="113"/>
      <c r="V82" s="113"/>
      <c r="W82" s="113"/>
      <c r="X82" s="113"/>
      <c r="Y82" s="113"/>
      <c r="Z82" s="113"/>
      <c r="AA82" s="113"/>
      <c r="AB82" s="113"/>
      <c r="AC82" s="113"/>
    </row>
    <row r="83" spans="2:29" s="116" customFormat="1" ht="45.6" customHeight="1" x14ac:dyDescent="0.25">
      <c r="C83" s="301" t="s">
        <v>899</v>
      </c>
      <c r="D83" s="301"/>
      <c r="E83" s="301"/>
      <c r="F83" s="301"/>
      <c r="G83" s="301"/>
      <c r="H83" s="301"/>
      <c r="I83" s="301"/>
      <c r="J83" s="301"/>
      <c r="K83" s="301"/>
      <c r="L83" s="301"/>
      <c r="M83" s="301"/>
      <c r="N83" s="188"/>
      <c r="O83" s="188"/>
      <c r="P83" s="188"/>
      <c r="Q83" s="113"/>
      <c r="R83" s="113"/>
      <c r="S83" s="113"/>
      <c r="T83" s="113"/>
      <c r="U83" s="113"/>
      <c r="V83" s="113"/>
      <c r="W83" s="113"/>
      <c r="X83" s="113"/>
      <c r="Y83" s="113"/>
      <c r="Z83" s="113"/>
      <c r="AA83" s="113"/>
      <c r="AB83" s="113"/>
      <c r="AC83" s="113"/>
    </row>
    <row r="84" spans="2:29" s="116" customFormat="1" ht="35.1" customHeight="1" x14ac:dyDescent="0.25">
      <c r="C84" s="289" t="s">
        <v>900</v>
      </c>
      <c r="D84" s="289"/>
      <c r="E84" s="289"/>
      <c r="F84" s="289"/>
      <c r="G84" s="289"/>
      <c r="H84" s="289"/>
      <c r="I84" s="289"/>
      <c r="J84" s="289"/>
      <c r="K84" s="289"/>
      <c r="L84" s="289"/>
      <c r="M84" s="289"/>
      <c r="N84" s="289"/>
      <c r="O84" s="289"/>
      <c r="P84" s="289"/>
      <c r="Q84" s="289"/>
      <c r="R84" s="289"/>
      <c r="S84" s="289"/>
      <c r="T84" s="289"/>
      <c r="U84" s="289"/>
      <c r="V84" s="289"/>
      <c r="W84" s="289"/>
      <c r="X84" s="289"/>
      <c r="Y84" s="289"/>
      <c r="Z84" s="289"/>
      <c r="AA84" s="289"/>
      <c r="AB84" s="289"/>
      <c r="AC84" s="289"/>
    </row>
    <row r="85" spans="2:29" s="116" customFormat="1" ht="23.45" customHeight="1" x14ac:dyDescent="0.25">
      <c r="C85" s="288" t="s">
        <v>901</v>
      </c>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row>
    <row r="86" spans="2:29" s="116" customFormat="1" ht="26.1" customHeight="1" x14ac:dyDescent="0.25">
      <c r="C86" s="288" t="s">
        <v>895</v>
      </c>
      <c r="D86" s="288"/>
      <c r="E86" s="288"/>
      <c r="F86" s="288"/>
      <c r="G86" s="288"/>
      <c r="H86" s="288"/>
      <c r="I86" s="288"/>
      <c r="J86" s="288"/>
      <c r="K86" s="288"/>
      <c r="L86" s="288"/>
      <c r="M86" s="288"/>
      <c r="N86" s="188"/>
      <c r="O86" s="188"/>
      <c r="P86" s="188"/>
      <c r="Q86" s="188"/>
      <c r="R86" s="188"/>
      <c r="S86" s="188"/>
      <c r="T86" s="188"/>
      <c r="U86" s="188"/>
      <c r="V86" s="188"/>
      <c r="W86" s="188"/>
      <c r="X86" s="188"/>
      <c r="Y86" s="188"/>
      <c r="Z86" s="188"/>
      <c r="AA86" s="188"/>
      <c r="AB86" s="188"/>
      <c r="AC86" s="188"/>
    </row>
    <row r="87" spans="2:29" s="116" customFormat="1" x14ac:dyDescent="0.25">
      <c r="C87" s="289" t="s">
        <v>896</v>
      </c>
      <c r="D87" s="289"/>
      <c r="E87" s="289"/>
      <c r="F87" s="289"/>
      <c r="G87" s="289"/>
      <c r="H87" s="289"/>
      <c r="I87" s="289"/>
      <c r="J87" s="289"/>
      <c r="K87" s="289"/>
      <c r="L87" s="289"/>
      <c r="M87" s="289"/>
      <c r="N87" s="188"/>
      <c r="O87" s="188"/>
      <c r="P87" s="188"/>
      <c r="Q87" s="188"/>
      <c r="R87" s="188"/>
      <c r="S87" s="188"/>
      <c r="T87" s="188"/>
      <c r="U87" s="188"/>
      <c r="V87" s="188"/>
      <c r="W87" s="188"/>
      <c r="X87" s="188"/>
      <c r="Y87" s="188"/>
      <c r="Z87" s="188"/>
      <c r="AA87" s="188"/>
      <c r="AB87" s="188"/>
      <c r="AC87" s="188"/>
    </row>
    <row r="88" spans="2:29" ht="11.45" customHeight="1" x14ac:dyDescent="0.25"/>
    <row r="89" spans="2:29" ht="34.5" customHeight="1" x14ac:dyDescent="0.25">
      <c r="C89" s="288" t="s">
        <v>902</v>
      </c>
      <c r="D89" s="288"/>
      <c r="E89" s="288"/>
      <c r="F89" s="288"/>
      <c r="G89" s="288"/>
      <c r="H89" s="288"/>
      <c r="I89" s="288"/>
      <c r="J89" s="288"/>
      <c r="K89" s="288"/>
      <c r="L89" s="288"/>
      <c r="M89" s="288"/>
    </row>
    <row r="90" spans="2:29" ht="34.5" customHeight="1" x14ac:dyDescent="0.25">
      <c r="C90" s="113"/>
      <c r="D90" s="113"/>
      <c r="E90" s="113"/>
      <c r="F90" s="113"/>
      <c r="G90" s="113"/>
      <c r="H90" s="113"/>
      <c r="I90" s="113"/>
      <c r="J90" s="113"/>
      <c r="K90" s="113"/>
      <c r="L90" s="113"/>
      <c r="M90" s="113"/>
    </row>
    <row r="91" spans="2:29" ht="15" x14ac:dyDescent="0.25">
      <c r="C91" s="160"/>
    </row>
    <row r="92" spans="2:29" ht="17.25" x14ac:dyDescent="0.25">
      <c r="B92" s="284" t="s">
        <v>915</v>
      </c>
      <c r="C92" s="284"/>
      <c r="N92" s="116"/>
      <c r="O92" s="116"/>
      <c r="P92" s="116"/>
      <c r="Q92" s="116"/>
    </row>
    <row r="93" spans="2:29" ht="78" customHeight="1" x14ac:dyDescent="0.25">
      <c r="C93" s="285" t="s">
        <v>916</v>
      </c>
      <c r="D93" s="286"/>
      <c r="E93" s="286"/>
      <c r="F93" s="286"/>
      <c r="G93" s="286"/>
      <c r="H93" s="286"/>
      <c r="I93" s="286"/>
      <c r="J93" s="286"/>
      <c r="K93" s="286"/>
      <c r="L93" s="286"/>
      <c r="M93" s="287"/>
      <c r="N93" s="116"/>
      <c r="O93" s="116"/>
      <c r="P93" s="116"/>
      <c r="Q93" s="116"/>
    </row>
  </sheetData>
  <mergeCells count="34">
    <mergeCell ref="B2:AC2"/>
    <mergeCell ref="B3:AC3"/>
    <mergeCell ref="C4:AC4"/>
    <mergeCell ref="B8:B10"/>
    <mergeCell ref="C8:C10"/>
    <mergeCell ref="D8:D10"/>
    <mergeCell ref="E8:AC8"/>
    <mergeCell ref="G9:T9"/>
    <mergeCell ref="U9:W9"/>
    <mergeCell ref="X9:X10"/>
    <mergeCell ref="C76:D76"/>
    <mergeCell ref="Y9:AC9"/>
    <mergeCell ref="C12:C17"/>
    <mergeCell ref="C18:C20"/>
    <mergeCell ref="C21:C32"/>
    <mergeCell ref="C33:C40"/>
    <mergeCell ref="C41:C47"/>
    <mergeCell ref="C48:C52"/>
    <mergeCell ref="C53:C56"/>
    <mergeCell ref="C57:C65"/>
    <mergeCell ref="C66:C71"/>
    <mergeCell ref="C72:C75"/>
    <mergeCell ref="C79:M79"/>
    <mergeCell ref="C82:M82"/>
    <mergeCell ref="C80:M80"/>
    <mergeCell ref="C83:M83"/>
    <mergeCell ref="C86:M86"/>
    <mergeCell ref="C89:M89"/>
    <mergeCell ref="C81:M81"/>
    <mergeCell ref="B92:C92"/>
    <mergeCell ref="C93:M93"/>
    <mergeCell ref="C84:AC84"/>
    <mergeCell ref="C85:AC85"/>
    <mergeCell ref="C87:M87"/>
  </mergeCells>
  <pageMargins left="0.7" right="0.7" top="0.75" bottom="0.75" header="0.3" footer="0.3"/>
  <pageSetup paperSize="9" orientation="portrait" r:id="rId1"/>
  <headerFooter>
    <oddHeader>&amp;C&amp;"Aptos"&amp;10&amp;K0078D7 Classification: Restricted to Partners&amp;1#_x000D_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5pa3VyYWR6ZTwvVXNlck5hbWU+PERhdGVUaW1lPjExLzExLzIwMjUgMTI6NDk6MTMgUE08L0RhdGVUaW1lPjxMYWJlbFN0cmluZz5UaGlzIGl0ZW0gaGFzIG5vIGNsYXNzaWZpY2F0aW9uPC9MYWJlbFN0cmluZz48L2l0ZW0+PC9sYWJlbEhpc3Rvcnk+</Value>
</WrappedLabelHistory>
</file>

<file path=customXml/itemProps1.xml><?xml version="1.0" encoding="utf-8"?>
<ds:datastoreItem xmlns:ds="http://schemas.openxmlformats.org/officeDocument/2006/customXml" ds:itemID="{0B9F05E0-E438-415F-8E57-ADBBF8D1E15D}">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08B0844-B618-4330-AC82-CAEF4316162B}">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vt:lpstr>
      <vt:lpstr>1. Governance</vt:lpstr>
      <vt:lpstr>2. Strategy</vt:lpstr>
      <vt:lpstr>3. Risk Management</vt:lpstr>
      <vt:lpstr>4.a Metrics&amp;Targets-KPIs</vt:lpstr>
      <vt:lpstr>4.b Metrics&amp;Targets-Trans.Risk</vt:lpstr>
      <vt:lpstr>4.c Metrics&amp;Targets-Phys.Risk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 Botchorishvili, PCB GEO</cp:lastModifiedBy>
  <dcterms:created xsi:type="dcterms:W3CDTF">2025-07-18T11:44:36Z</dcterms:created>
  <dcterms:modified xsi:type="dcterms:W3CDTF">2026-06-15T13:03:43Z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f40aee66-ee96-4ac6-bc53-4039b2893637</vt:lpwstr>
  </property>
  <property fmtid="{D5CDD505-2E9C-101B-9397-08002B2CF9AE}" pid="3" name="bjDocumentSecurityLabel">
    <vt:lpwstr>This item has no classification</vt:lpwstr>
  </property>
  <property fmtid="{D5CDD505-2E9C-101B-9397-08002B2CF9AE}" pid="4" name="bjSaver">
    <vt:lpwstr>GWJOlOX0RsIMowORHFjz9bhZOFj1biPh</vt:lpwstr>
  </property>
  <property fmtid="{D5CDD505-2E9C-101B-9397-08002B2CF9AE}" pid="5" name="bjClsUserRVM">
    <vt:lpwstr>[]</vt:lpwstr>
  </property>
  <property fmtid="{D5CDD505-2E9C-101B-9397-08002B2CF9AE}" pid="6" name="bjLabelHistoryID">
    <vt:lpwstr>{E08B0844-B618-4330-AC82-CAEF4316162B}</vt:lpwstr>
  </property>
  <property fmtid="{D5CDD505-2E9C-101B-9397-08002B2CF9AE}" pid="7" name="MSIP_Label_78cbde42-0dd4-4942-9b1c-e23a1c4e5874_Enabled">
    <vt:lpwstr>true</vt:lpwstr>
  </property>
  <property fmtid="{D5CDD505-2E9C-101B-9397-08002B2CF9AE}" pid="8" name="MSIP_Label_78cbde42-0dd4-4942-9b1c-e23a1c4e5874_SetDate">
    <vt:lpwstr>2026-06-12T07:13:46Z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4877f0e2-3d6c-4b76-9c0c-c5d1ce00f6d1</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